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Годовые отчеты\СМЕТА ЗА 2024г и на 2025г\2025\"/>
    </mc:Choice>
  </mc:AlternateContent>
  <xr:revisionPtr revIDLastSave="0" documentId="13_ncr:1_{7FF61F66-D7EA-46F2-9A5D-F8CB6AFCF9B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ЗОЛ..КЛ.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10" i="1" l="1"/>
  <c r="H109" i="1"/>
  <c r="H107" i="1"/>
  <c r="H106" i="1"/>
  <c r="H105" i="1"/>
  <c r="H102" i="1"/>
  <c r="H100" i="1"/>
  <c r="H99" i="1"/>
  <c r="H98" i="1"/>
  <c r="H95" i="1"/>
  <c r="H94" i="1"/>
  <c r="H93" i="1"/>
  <c r="H92" i="1"/>
  <c r="H88" i="1"/>
  <c r="H87" i="1"/>
  <c r="H85" i="1"/>
  <c r="H83" i="1"/>
  <c r="H82" i="1"/>
  <c r="I81" i="1"/>
  <c r="H81" i="1"/>
  <c r="H73" i="1"/>
  <c r="H65" i="1"/>
  <c r="H64" i="1"/>
  <c r="H63" i="1"/>
  <c r="H60" i="1"/>
  <c r="H58" i="1"/>
  <c r="H55" i="1"/>
  <c r="H54" i="1"/>
  <c r="H53" i="1"/>
  <c r="H52" i="1"/>
  <c r="I52" i="1" s="1"/>
  <c r="H50" i="1"/>
  <c r="H48" i="1"/>
  <c r="H47" i="1"/>
  <c r="H46" i="1"/>
  <c r="H44" i="1"/>
  <c r="H41" i="1"/>
  <c r="H40" i="1"/>
  <c r="H39" i="1"/>
  <c r="H38" i="1"/>
  <c r="H37" i="1"/>
  <c r="H36" i="1"/>
  <c r="H35" i="1"/>
  <c r="H34" i="1"/>
  <c r="I33" i="1"/>
  <c r="H33" i="1"/>
  <c r="J33" i="1" s="1"/>
</calcChain>
</file>

<file path=xl/sharedStrings.xml><?xml version="1.0" encoding="utf-8"?>
<sst xmlns="http://schemas.openxmlformats.org/spreadsheetml/2006/main" count="529" uniqueCount="144">
  <si>
    <t xml:space="preserve">                                             Утверждаю</t>
  </si>
  <si>
    <t xml:space="preserve">                                   Начальник управления образования</t>
  </si>
  <si>
    <t xml:space="preserve">                                       (наименование должности)</t>
  </si>
  <si>
    <t xml:space="preserve">                  _________Е.В. Выскребенцев</t>
  </si>
  <si>
    <t xml:space="preserve">                                   (подпись) (расшифровка подписи)</t>
  </si>
  <si>
    <t xml:space="preserve">                         БЮДЖЕТНАЯ СМЕТА</t>
  </si>
  <si>
    <t xml:space="preserve">                                                                                   ┌──────┐</t>
  </si>
  <si>
    <t xml:space="preserve">                                                                                   ├──────┤</t>
  </si>
  <si>
    <t xml:space="preserve">                                                                      Форма по КФД │      │</t>
  </si>
  <si>
    <t xml:space="preserve">                 МК ДОУ  "Детский сад г.Фатежа  "Золотой ключик"</t>
  </si>
  <si>
    <t>,</t>
  </si>
  <si>
    <t>Главный                                                                            │      │</t>
  </si>
  <si>
    <t>распорядитель средств                                                              │      │</t>
  </si>
  <si>
    <t xml:space="preserve">  </t>
  </si>
  <si>
    <t>Администрации Фатежского района Курской области                                    ├──────┤</t>
  </si>
  <si>
    <t>Распорядитель средств                                                  по ОКПО     │      │</t>
  </si>
  <si>
    <t>местного бюджета &lt;*&gt; Управление образования                            по СРРПБС   │      │</t>
  </si>
  <si>
    <t>Получатель средств                                                     по ОКПО     │      │</t>
  </si>
  <si>
    <t>местного бюджета &lt;**&gt; Управление образования                           по СРРПБС   │      │</t>
  </si>
  <si>
    <t>Единица измерения:      руб.                                           по ОКЕИ     │ 384  │</t>
  </si>
  <si>
    <t xml:space="preserve">                                                                                   └──────┘</t>
  </si>
  <si>
    <t xml:space="preserve">Наименование расхода     </t>
  </si>
  <si>
    <t xml:space="preserve">Код по БК     </t>
  </si>
  <si>
    <t>Сумма</t>
  </si>
  <si>
    <t>ГРБС</t>
  </si>
  <si>
    <t>Рз</t>
  </si>
  <si>
    <t>ПР</t>
  </si>
  <si>
    <t>ЦСР</t>
  </si>
  <si>
    <t>ВР</t>
  </si>
  <si>
    <t>косгу</t>
  </si>
  <si>
    <t>Управление образования Администрации Фатежского района Курской области</t>
  </si>
  <si>
    <t>003</t>
  </si>
  <si>
    <t>Дошкольное образование</t>
  </si>
  <si>
    <t>0701</t>
  </si>
  <si>
    <t>01</t>
  </si>
  <si>
    <t>07</t>
  </si>
  <si>
    <t>03 0 00 00000</t>
  </si>
  <si>
    <t>03 2 00 00000</t>
  </si>
  <si>
    <t xml:space="preserve">Развитие дошкольного образования </t>
  </si>
  <si>
    <t>03 2 01 00000</t>
  </si>
  <si>
    <t>Реализация образовательной программы дошкольного образования в части финансирования расходов на оплату труда работников муниципальных дошкольных образовательных организаций, расходов на приобретение учебных пособий, средств обучения, игр, игрушек (за исключением расходов на содержание зданий и оплату коммунальных услуг)</t>
  </si>
  <si>
    <t>03 2 01 13030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</si>
  <si>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</si>
  <si>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</si>
  <si>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Расходы на выплаты персоналу казенных учреждений</t>
  </si>
  <si>
    <t>110</t>
  </si>
  <si>
    <t>Фонд оплаты труда казенных учреждений</t>
  </si>
  <si>
    <t>111</t>
  </si>
  <si>
    <t>Заработная плата</t>
  </si>
  <si>
    <t>211</t>
  </si>
  <si>
    <t>Социальные пособия и компенсации персоналу в денежной форме</t>
  </si>
  <si>
    <t>266</t>
  </si>
  <si>
    <t>Взносы по обязательному социальному страхованию на выплаты по оплате труда работников и иные выплаты работникам казенных учреждений</t>
  </si>
  <si>
    <t>119</t>
  </si>
  <si>
    <t>Начисления на выплаты по оплате труда</t>
  </si>
  <si>
    <t>213</t>
  </si>
  <si>
    <t>Закупка товаров, работ и услуг для государственных (муниципальных) нужд</t>
  </si>
  <si>
    <t>200</t>
  </si>
  <si>
    <t xml:space="preserve">Иные закупки товаров, работ и услуг для государственных (муниципальных) нужд
</t>
  </si>
  <si>
    <t>240</t>
  </si>
  <si>
    <t xml:space="preserve">Прочая закупка товаров, работ и услуг для муниципальных нужд </t>
  </si>
  <si>
    <t>244</t>
  </si>
  <si>
    <t>Увеличение стоимости основных средств</t>
  </si>
  <si>
    <t>310</t>
  </si>
  <si>
    <t>Увеличение стоимости материальных запасов</t>
  </si>
  <si>
    <t>340</t>
  </si>
  <si>
    <t>Увеличение стоимости прочих оборотных запасов (материалов)</t>
  </si>
  <si>
    <t>346</t>
  </si>
  <si>
    <t>Расходы на обеспечение деятельности (оказание услуг) муниципальных учреждений</t>
  </si>
  <si>
    <t>03 2 01 С1401</t>
  </si>
  <si>
    <t>Иные выплаты персоналу казенных учреждений, за исключением фонда оплаты труда</t>
  </si>
  <si>
    <t>112</t>
  </si>
  <si>
    <t>Прочие выплаты</t>
  </si>
  <si>
    <t>212</t>
  </si>
  <si>
    <t>Услуги связи</t>
  </si>
  <si>
    <t>221</t>
  </si>
  <si>
    <t>Транспортные услуги</t>
  </si>
  <si>
    <t>222</t>
  </si>
  <si>
    <t>Коммунальные услуги</t>
  </si>
  <si>
    <t>223</t>
  </si>
  <si>
    <t>Работы, услуги по содержанию имущества</t>
  </si>
  <si>
    <t>225</t>
  </si>
  <si>
    <t>Прочие услуги</t>
  </si>
  <si>
    <t>226</t>
  </si>
  <si>
    <t>Страхование</t>
  </si>
  <si>
    <t>227</t>
  </si>
  <si>
    <t>Увеличение стоимости лекарственных препаратов и материалов, применяемых в медицинских целях</t>
  </si>
  <si>
    <t>03 2 02 С1401</t>
  </si>
  <si>
    <t>341</t>
  </si>
  <si>
    <t xml:space="preserve">Увеличение стоимости продуктов питания </t>
  </si>
  <si>
    <t>342</t>
  </si>
  <si>
    <t>Увеличение стоимости горюче-смазочных материалов</t>
  </si>
  <si>
    <t>343</t>
  </si>
  <si>
    <t>Увеличение стоимости строительных материалов</t>
  </si>
  <si>
    <t>344</t>
  </si>
  <si>
    <t>Увеличение стоимости мягкого инвентаря</t>
  </si>
  <si>
    <t>345</t>
  </si>
  <si>
    <t>Увеличение стоимости прочих материальных запасов однократного применения</t>
  </si>
  <si>
    <t>349</t>
  </si>
  <si>
    <t>Проведение капитального ремонта муниципальных образовательных организаций</t>
  </si>
  <si>
    <t>243</t>
  </si>
  <si>
    <t>Закупка энергетических ресурсов</t>
  </si>
  <si>
    <t>247</t>
  </si>
  <si>
    <t>Иные бюджетные ассигнования</t>
  </si>
  <si>
    <t>800</t>
  </si>
  <si>
    <t xml:space="preserve">Уплата налогов, сборов и иных  платежей 
</t>
  </si>
  <si>
    <t>850</t>
  </si>
  <si>
    <t xml:space="preserve">Уплата налога на имущество организаций и земельного налога 
</t>
  </si>
  <si>
    <t>851</t>
  </si>
  <si>
    <t>291</t>
  </si>
  <si>
    <t xml:space="preserve">Уплата прочих налогов, сборов и иных обязательных платежей (транспортный налог) 
</t>
  </si>
  <si>
    <t>852</t>
  </si>
  <si>
    <t>Уплата иных платежей</t>
  </si>
  <si>
    <t>853</t>
  </si>
  <si>
    <t>292</t>
  </si>
  <si>
    <t>Расходы  на мероприятия по организацию питания в муниципальных образовательных организаций,</t>
  </si>
  <si>
    <t>03 2 01 С1412</t>
  </si>
  <si>
    <t>Увеличение стоимости продуктов питания (родительская плата)</t>
  </si>
  <si>
    <t xml:space="preserve">Обеспечение мероприятий связанных с профилактикой и устранением коронавирусной инфекции </t>
  </si>
  <si>
    <t>76 1 00 С2002</t>
  </si>
  <si>
    <t>СОЦИАЛЬНАЯ ПОЛИТИКА</t>
  </si>
  <si>
    <t>10</t>
  </si>
  <si>
    <t>Охрана семьи и детства</t>
  </si>
  <si>
    <t>04</t>
  </si>
  <si>
    <t>«Развитие дошкольного  образования"</t>
  </si>
  <si>
    <t>Выплата компенсации части родительской платы</t>
  </si>
  <si>
    <t>03 2 01 13000</t>
  </si>
  <si>
    <t>300</t>
  </si>
  <si>
    <t>Публичные нормативные социальные выплаты гражданам</t>
  </si>
  <si>
    <t>Пособия, компенсации, меры социальной поддержки по публичным нормативным обязательствам</t>
  </si>
  <si>
    <t>262</t>
  </si>
  <si>
    <t xml:space="preserve"> </t>
  </si>
  <si>
    <t>Н.В.Борзенкова</t>
  </si>
  <si>
    <t>Заведующий МКДОУ  "Детский сад г.Фатежа  "Золотой ключик"</t>
  </si>
  <si>
    <t>Заместитель главного бухгалтера - начальник отдела нефинансовых активов</t>
  </si>
  <si>
    <t>Н.А. Миронова</t>
  </si>
  <si>
    <t>Исполнитель:  экономист по бухгалтерскому учету и АХД 2 категории</t>
  </si>
  <si>
    <t xml:space="preserve">                                                                      " 31 "    января   "  2025 года                </t>
  </si>
  <si>
    <r>
      <t xml:space="preserve">                        на ___</t>
    </r>
    <r>
      <rPr>
        <b/>
        <u/>
        <sz val="9"/>
        <rFont val="Courier New"/>
        <family val="3"/>
        <charset val="204"/>
      </rPr>
      <t>2025</t>
    </r>
    <r>
      <rPr>
        <b/>
        <sz val="9"/>
        <rFont val="Courier New"/>
        <family val="3"/>
        <charset val="204"/>
      </rPr>
      <t>___ год                                         │ КОДЫ │</t>
    </r>
  </si>
  <si>
    <t>Муниципальная программа Фатежского района Курской области «Развитие образования Фатежского района Курской области»</t>
  </si>
  <si>
    <t xml:space="preserve">Подпрограмма «Развитие дошкольного и общего образования детей» муниципальной программы Фатежского района Курской области «Развитие образования в Фатежском районе Курской области» </t>
  </si>
  <si>
    <t>«Развитие образования Фатежского района Курской области»</t>
  </si>
  <si>
    <t>321</t>
  </si>
  <si>
    <t xml:space="preserve">В.П.Крюкова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</si>
</sst>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3" x14ac:knownFonts="1">
    <font>
      <sz val="10"/>
      <name val="Arial Cyr"/>
      <charset val="204"/>
    </font>
    <font>
      <b/>
      <sz val="11"/>
      <color theme="1"/>
      <name val="Calibri"/>
      <family val="2"/>
      <charset val="204"/>
      <scheme val="minor"/>
    </font>
    <font>
      <b/>
      <sz val="9"/>
      <name val="Courier New"/>
      <family val="3"/>
      <charset val="204"/>
    </font>
    <font>
      <b/>
      <sz val="9"/>
      <name val="Arial Cyr"/>
      <charset val="204"/>
    </font>
    <font>
      <b/>
      <u/>
      <sz val="9"/>
      <name val="Courier New"/>
      <family val="3"/>
      <charset val="204"/>
    </font>
    <font>
      <sz val="9"/>
      <name val="Arial"/>
      <family val="2"/>
      <charset val="204"/>
    </font>
    <font>
      <sz val="9"/>
      <name val="Arial Cyr"/>
      <charset val="204"/>
    </font>
    <font>
      <sz val="9"/>
      <color indexed="8"/>
      <name val="Times New Roman"/>
      <family val="1"/>
      <charset val="204"/>
    </font>
    <font>
      <b/>
      <sz val="9"/>
      <name val="Arial"/>
      <family val="2"/>
      <charset val="204"/>
    </font>
    <font>
      <sz val="10"/>
      <name val="Arial"/>
      <family val="2"/>
      <charset val="204"/>
    </font>
    <font>
      <sz val="9"/>
      <name val="Times New Roman Cyr"/>
      <family val="1"/>
      <charset val="204"/>
    </font>
    <font>
      <b/>
      <sz val="9"/>
      <color indexed="8"/>
      <name val="Times New Roman"/>
      <family val="1"/>
      <charset val="204"/>
    </font>
    <font>
      <b/>
      <sz val="9"/>
      <color indexed="8"/>
      <name val="Calibri"/>
      <family val="2"/>
      <charset val="204"/>
    </font>
    <font>
      <sz val="9"/>
      <color rgb="FF000000"/>
      <name val="Times New Roman"/>
      <family val="1"/>
      <charset val="204"/>
    </font>
    <font>
      <sz val="8"/>
      <name val="Arial"/>
      <family val="2"/>
    </font>
    <font>
      <sz val="8"/>
      <color rgb="FF00000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indexed="10"/>
      <name val="Calibri"/>
      <family val="2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9" fillId="0" borderId="0"/>
    <xf numFmtId="0" fontId="14" fillId="0" borderId="0"/>
    <xf numFmtId="0" fontId="14" fillId="0" borderId="0"/>
  </cellStyleXfs>
  <cellXfs count="95">
    <xf numFmtId="0" fontId="0" fillId="0" borderId="0" xfId="0"/>
    <xf numFmtId="0" fontId="3" fillId="0" borderId="0" xfId="0" applyFont="1"/>
    <xf numFmtId="0" fontId="5" fillId="0" borderId="0" xfId="0" applyFont="1" applyAlignment="1">
      <alignment horizontal="justify"/>
    </xf>
    <xf numFmtId="0" fontId="6" fillId="0" borderId="0" xfId="0" applyFont="1"/>
    <xf numFmtId="4" fontId="6" fillId="0" borderId="0" xfId="0" applyNumberFormat="1" applyFont="1" applyAlignment="1">
      <alignment horizontal="right"/>
    </xf>
    <xf numFmtId="0" fontId="5" fillId="0" borderId="1" xfId="0" applyFont="1" applyBorder="1" applyAlignment="1">
      <alignment vertical="top" wrapText="1"/>
    </xf>
    <xf numFmtId="4" fontId="5" fillId="0" borderId="4" xfId="0" applyNumberFormat="1" applyFont="1" applyBorder="1" applyAlignment="1">
      <alignment horizontal="center" wrapText="1"/>
    </xf>
    <xf numFmtId="0" fontId="5" fillId="0" borderId="1" xfId="0" applyFont="1" applyBorder="1" applyAlignment="1">
      <alignment horizontal="center" vertical="top" wrapText="1"/>
    </xf>
    <xf numFmtId="0" fontId="7" fillId="2" borderId="1" xfId="0" applyFont="1" applyFill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top" wrapText="1"/>
    </xf>
    <xf numFmtId="0" fontId="6" fillId="0" borderId="0" xfId="0" applyFont="1" applyAlignment="1">
      <alignment horizontal="center"/>
    </xf>
    <xf numFmtId="0" fontId="8" fillId="0" borderId="1" xfId="0" applyFont="1" applyBorder="1" applyAlignment="1">
      <alignment vertical="top" wrapText="1"/>
    </xf>
    <xf numFmtId="49" fontId="8" fillId="0" borderId="1" xfId="1" applyNumberFormat="1" applyFont="1" applyBorder="1" applyAlignment="1" applyProtection="1">
      <alignment horizontal="center" vertical="center" wrapText="1"/>
      <protection hidden="1"/>
    </xf>
    <xf numFmtId="164" fontId="8" fillId="0" borderId="1" xfId="1" applyNumberFormat="1" applyFont="1" applyBorder="1" applyAlignment="1" applyProtection="1">
      <alignment horizontal="center" vertical="center" wrapText="1"/>
      <protection hidden="1"/>
    </xf>
    <xf numFmtId="4" fontId="8" fillId="0" borderId="1" xfId="1" applyNumberFormat="1" applyFont="1" applyBorder="1" applyAlignment="1" applyProtection="1">
      <alignment horizontal="center" vertical="center" wrapText="1"/>
      <protection hidden="1"/>
    </xf>
    <xf numFmtId="4" fontId="10" fillId="0" borderId="0" xfId="0" applyNumberFormat="1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 vertical="top" wrapText="1"/>
    </xf>
    <xf numFmtId="49" fontId="5" fillId="0" borderId="1" xfId="0" applyNumberFormat="1" applyFont="1" applyBorder="1" applyAlignment="1">
      <alignment vertical="top" wrapText="1"/>
    </xf>
    <xf numFmtId="49" fontId="11" fillId="0" borderId="1" xfId="0" applyNumberFormat="1" applyFont="1" applyBorder="1" applyAlignment="1">
      <alignment horizontal="center" vertical="center"/>
    </xf>
    <xf numFmtId="4" fontId="8" fillId="0" borderId="1" xfId="0" applyNumberFormat="1" applyFont="1" applyBorder="1" applyAlignment="1">
      <alignment horizontal="center" wrapText="1"/>
    </xf>
    <xf numFmtId="4" fontId="3" fillId="0" borderId="0" xfId="0" applyNumberFormat="1" applyFont="1"/>
    <xf numFmtId="0" fontId="11" fillId="0" borderId="1" xfId="0" applyFont="1" applyBorder="1" applyAlignment="1">
      <alignment horizontal="left" vertical="top" wrapText="1"/>
    </xf>
    <xf numFmtId="49" fontId="11" fillId="0" borderId="1" xfId="0" applyNumberFormat="1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4" fontId="11" fillId="0" borderId="1" xfId="0" applyNumberFormat="1" applyFont="1" applyBorder="1" applyAlignment="1">
      <alignment vertical="center"/>
    </xf>
    <xf numFmtId="0" fontId="12" fillId="0" borderId="0" xfId="0" applyFont="1"/>
    <xf numFmtId="0" fontId="11" fillId="0" borderId="1" xfId="0" applyFont="1" applyBorder="1" applyAlignment="1">
      <alignment horizontal="left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wrapText="1"/>
    </xf>
    <xf numFmtId="49" fontId="7" fillId="0" borderId="1" xfId="0" applyNumberFormat="1" applyFont="1" applyBorder="1" applyAlignment="1">
      <alignment horizontal="center" vertical="center"/>
    </xf>
    <xf numFmtId="4" fontId="6" fillId="0" borderId="1" xfId="0" applyNumberFormat="1" applyFont="1" applyBorder="1"/>
    <xf numFmtId="0" fontId="13" fillId="0" borderId="0" xfId="0" applyFont="1" applyAlignment="1">
      <alignment wrapText="1"/>
    </xf>
    <xf numFmtId="4" fontId="12" fillId="0" borderId="1" xfId="0" applyNumberFormat="1" applyFont="1" applyBorder="1"/>
    <xf numFmtId="4" fontId="14" fillId="0" borderId="5" xfId="2" applyNumberFormat="1" applyBorder="1" applyAlignment="1">
      <alignment horizontal="right" vertical="top"/>
    </xf>
    <xf numFmtId="2" fontId="14" fillId="0" borderId="5" xfId="2" applyNumberFormat="1" applyBorder="1" applyAlignment="1">
      <alignment horizontal="right" vertical="top"/>
    </xf>
    <xf numFmtId="0" fontId="7" fillId="0" borderId="1" xfId="0" applyFont="1" applyBorder="1" applyAlignment="1">
      <alignment horizontal="left" vertical="top" wrapText="1"/>
    </xf>
    <xf numFmtId="4" fontId="3" fillId="0" borderId="1" xfId="0" applyNumberFormat="1" applyFont="1" applyBorder="1"/>
    <xf numFmtId="4" fontId="6" fillId="0" borderId="0" xfId="0" applyNumberFormat="1" applyFont="1"/>
    <xf numFmtId="4" fontId="12" fillId="0" borderId="0" xfId="0" applyNumberFormat="1" applyFont="1"/>
    <xf numFmtId="4" fontId="14" fillId="0" borderId="5" xfId="3" applyNumberFormat="1" applyBorder="1" applyAlignment="1">
      <alignment horizontal="right" vertical="top"/>
    </xf>
    <xf numFmtId="0" fontId="14" fillId="0" borderId="5" xfId="2" applyBorder="1" applyAlignment="1">
      <alignment horizontal="right" vertical="top"/>
    </xf>
    <xf numFmtId="4" fontId="9" fillId="3" borderId="5" xfId="2" applyNumberFormat="1" applyFont="1" applyFill="1" applyBorder="1" applyAlignment="1">
      <alignment horizontal="right" vertical="top"/>
    </xf>
    <xf numFmtId="2" fontId="3" fillId="0" borderId="0" xfId="0" applyNumberFormat="1" applyFont="1"/>
    <xf numFmtId="49" fontId="7" fillId="0" borderId="1" xfId="0" applyNumberFormat="1" applyFont="1" applyBorder="1" applyAlignment="1">
      <alignment vertical="center" wrapText="1"/>
    </xf>
    <xf numFmtId="0" fontId="15" fillId="0" borderId="0" xfId="0" applyFont="1"/>
    <xf numFmtId="0" fontId="16" fillId="0" borderId="1" xfId="0" applyFont="1" applyBorder="1" applyAlignment="1">
      <alignment vertical="top" wrapText="1"/>
    </xf>
    <xf numFmtId="4" fontId="6" fillId="0" borderId="1" xfId="0" applyNumberFormat="1" applyFont="1" applyBorder="1" applyAlignment="1">
      <alignment horizontal="right"/>
    </xf>
    <xf numFmtId="0" fontId="17" fillId="0" borderId="1" xfId="0" applyFont="1" applyBorder="1" applyAlignment="1">
      <alignment horizontal="left" vertical="top" wrapText="1"/>
    </xf>
    <xf numFmtId="49" fontId="18" fillId="0" borderId="1" xfId="0" applyNumberFormat="1" applyFont="1" applyBorder="1" applyAlignment="1">
      <alignment horizontal="center" vertical="center"/>
    </xf>
    <xf numFmtId="4" fontId="1" fillId="0" borderId="1" xfId="0" applyNumberFormat="1" applyFont="1" applyBorder="1"/>
    <xf numFmtId="0" fontId="17" fillId="0" borderId="1" xfId="0" applyFont="1" applyBorder="1" applyAlignment="1">
      <alignment horizontal="left" wrapText="1"/>
    </xf>
    <xf numFmtId="0" fontId="16" fillId="0" borderId="1" xfId="0" applyFont="1" applyBorder="1" applyAlignment="1">
      <alignment horizontal="left" vertical="top" wrapText="1"/>
    </xf>
    <xf numFmtId="4" fontId="0" fillId="0" borderId="1" xfId="0" applyNumberFormat="1" applyBorder="1"/>
    <xf numFmtId="0" fontId="11" fillId="4" borderId="1" xfId="0" applyFont="1" applyFill="1" applyBorder="1" applyAlignment="1">
      <alignment horizontal="left" vertical="top" wrapText="1"/>
    </xf>
    <xf numFmtId="49" fontId="11" fillId="4" borderId="1" xfId="0" applyNumberFormat="1" applyFont="1" applyFill="1" applyBorder="1" applyAlignment="1">
      <alignment vertical="center" wrapText="1"/>
    </xf>
    <xf numFmtId="49" fontId="11" fillId="4" borderId="1" xfId="0" applyNumberFormat="1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 wrapText="1"/>
    </xf>
    <xf numFmtId="4" fontId="3" fillId="4" borderId="1" xfId="0" applyNumberFormat="1" applyFont="1" applyFill="1" applyBorder="1"/>
    <xf numFmtId="2" fontId="6" fillId="0" borderId="0" xfId="0" applyNumberFormat="1" applyFont="1"/>
    <xf numFmtId="0" fontId="19" fillId="0" borderId="1" xfId="0" applyFont="1" applyBorder="1" applyAlignment="1">
      <alignment horizontal="left" wrapText="1"/>
    </xf>
    <xf numFmtId="49" fontId="19" fillId="0" borderId="1" xfId="0" applyNumberFormat="1" applyFont="1" applyBorder="1" applyAlignment="1">
      <alignment vertical="center" wrapText="1"/>
    </xf>
    <xf numFmtId="49" fontId="19" fillId="0" borderId="1" xfId="0" applyNumberFormat="1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49" fontId="13" fillId="0" borderId="1" xfId="0" applyNumberFormat="1" applyFont="1" applyBorder="1" applyAlignment="1">
      <alignment horizontal="center" vertical="center"/>
    </xf>
    <xf numFmtId="4" fontId="19" fillId="0" borderId="1" xfId="0" applyNumberFormat="1" applyFont="1" applyBorder="1" applyAlignment="1">
      <alignment horizontal="right"/>
    </xf>
    <xf numFmtId="0" fontId="19" fillId="0" borderId="1" xfId="0" applyFont="1" applyBorder="1" applyAlignment="1">
      <alignment horizontal="left" vertical="top" wrapText="1"/>
    </xf>
    <xf numFmtId="49" fontId="13" fillId="0" borderId="1" xfId="0" applyNumberFormat="1" applyFont="1" applyBorder="1" applyAlignment="1">
      <alignment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top" wrapText="1"/>
    </xf>
    <xf numFmtId="4" fontId="13" fillId="0" borderId="1" xfId="0" applyNumberFormat="1" applyFont="1" applyBorder="1" applyAlignment="1">
      <alignment horizontal="right"/>
    </xf>
    <xf numFmtId="0" fontId="11" fillId="0" borderId="1" xfId="0" applyFont="1" applyBorder="1" applyAlignment="1">
      <alignment horizontal="left" vertical="center" wrapText="1"/>
    </xf>
    <xf numFmtId="4" fontId="11" fillId="0" borderId="1" xfId="0" applyNumberFormat="1" applyFont="1" applyBorder="1"/>
    <xf numFmtId="0" fontId="20" fillId="0" borderId="0" xfId="0" applyFont="1"/>
    <xf numFmtId="49" fontId="21" fillId="0" borderId="1" xfId="1" applyNumberFormat="1" applyFont="1" applyBorder="1" applyAlignment="1" applyProtection="1">
      <alignment horizontal="center" vertical="center" wrapText="1"/>
      <protection hidden="1"/>
    </xf>
    <xf numFmtId="0" fontId="21" fillId="0" borderId="1" xfId="0" applyFont="1" applyBorder="1" applyAlignment="1">
      <alignment horizontal="left" wrapText="1"/>
    </xf>
    <xf numFmtId="49" fontId="22" fillId="0" borderId="1" xfId="1" applyNumberFormat="1" applyFont="1" applyBorder="1" applyAlignment="1" applyProtection="1">
      <alignment horizontal="center" vertical="center" wrapText="1"/>
      <protection hidden="1"/>
    </xf>
    <xf numFmtId="0" fontId="7" fillId="0" borderId="6" xfId="0" applyFont="1" applyBorder="1" applyAlignment="1">
      <alignment horizontal="left" wrapText="1"/>
    </xf>
    <xf numFmtId="49" fontId="3" fillId="0" borderId="0" xfId="0" applyNumberFormat="1" applyFont="1" applyAlignment="1">
      <alignment horizontal="left" wrapText="1"/>
    </xf>
    <xf numFmtId="49" fontId="3" fillId="0" borderId="0" xfId="0" applyNumberFormat="1" applyFont="1" applyAlignment="1">
      <alignment horizontal="center"/>
    </xf>
    <xf numFmtId="4" fontId="8" fillId="0" borderId="0" xfId="0" applyNumberFormat="1" applyFont="1" applyAlignment="1">
      <alignment horizontal="right" wrapText="1"/>
    </xf>
    <xf numFmtId="0" fontId="5" fillId="0" borderId="0" xfId="0" applyFont="1" applyAlignment="1">
      <alignment wrapText="1"/>
    </xf>
    <xf numFmtId="49" fontId="6" fillId="0" borderId="0" xfId="0" applyNumberFormat="1" applyFont="1" applyAlignment="1">
      <alignment horizontal="center"/>
    </xf>
    <xf numFmtId="0" fontId="3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wrapText="1"/>
    </xf>
    <xf numFmtId="4" fontId="5" fillId="0" borderId="0" xfId="0" applyNumberFormat="1" applyFont="1" applyAlignment="1">
      <alignment horizontal="left" wrapText="1"/>
    </xf>
    <xf numFmtId="4" fontId="6" fillId="0" borderId="0" xfId="0" applyNumberFormat="1" applyFont="1" applyAlignment="1">
      <alignment horizontal="left"/>
    </xf>
    <xf numFmtId="0" fontId="2" fillId="0" borderId="0" xfId="0" applyFont="1"/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2" fillId="0" borderId="0" xfId="0" applyFont="1" applyAlignment="1">
      <alignment horizontal="left"/>
    </xf>
    <xf numFmtId="14" fontId="2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</cellXfs>
  <cellStyles count="4">
    <cellStyle name="Обычный" xfId="0" builtinId="0"/>
    <cellStyle name="Обычный_tmp_БЮДЖЕТНАЯ РОСПИСЬ на2011г." xfId="1" xr:uid="{00000000-0005-0000-0000-000001000000}"/>
    <cellStyle name="Обычный_ЗОЛ..КЛ." xfId="2" xr:uid="{00000000-0005-0000-0000-000002000000}"/>
    <cellStyle name="Обычный_ФАТ.Д.С.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28"/>
  <sheetViews>
    <sheetView tabSelected="1" workbookViewId="0">
      <selection activeCell="A36" sqref="A36"/>
    </sheetView>
  </sheetViews>
  <sheetFormatPr defaultRowHeight="12" outlineLevelRow="1" outlineLevelCol="1" x14ac:dyDescent="0.2"/>
  <cols>
    <col min="1" max="1" width="56.85546875" style="3" customWidth="1"/>
    <col min="2" max="2" width="4" style="3" customWidth="1"/>
    <col min="3" max="3" width="3.5703125" style="3" customWidth="1"/>
    <col min="4" max="4" width="4.7109375" style="3" customWidth="1"/>
    <col min="5" max="5" width="11.28515625" style="3" customWidth="1"/>
    <col min="6" max="6" width="4.85546875" style="3" customWidth="1"/>
    <col min="7" max="7" width="4.42578125" style="3" customWidth="1"/>
    <col min="8" max="8" width="12.42578125" style="4" customWidth="1"/>
    <col min="9" max="9" width="13.42578125" style="3" hidden="1" customWidth="1" outlineLevel="1"/>
    <col min="10" max="10" width="16.85546875" style="3" hidden="1" customWidth="1" collapsed="1"/>
    <col min="11" max="11" width="12.85546875" style="3" customWidth="1"/>
    <col min="12" max="12" width="9.140625" style="3"/>
    <col min="13" max="13" width="10.5703125" style="3" bestFit="1" customWidth="1"/>
    <col min="14" max="18" width="9.140625" style="3"/>
    <col min="19" max="19" width="10.42578125" style="3" bestFit="1" customWidth="1"/>
    <col min="20" max="256" width="9.140625" style="3"/>
    <col min="257" max="257" width="56.85546875" style="3" customWidth="1"/>
    <col min="258" max="258" width="4" style="3" customWidth="1"/>
    <col min="259" max="259" width="3.5703125" style="3" customWidth="1"/>
    <col min="260" max="260" width="4.7109375" style="3" customWidth="1"/>
    <col min="261" max="261" width="11.28515625" style="3" customWidth="1"/>
    <col min="262" max="262" width="4.85546875" style="3" customWidth="1"/>
    <col min="263" max="263" width="4.42578125" style="3" customWidth="1"/>
    <col min="264" max="264" width="12.42578125" style="3" customWidth="1"/>
    <col min="265" max="266" width="0" style="3" hidden="1" customWidth="1"/>
    <col min="267" max="267" width="12.85546875" style="3" customWidth="1"/>
    <col min="268" max="268" width="9.140625" style="3"/>
    <col min="269" max="269" width="10.5703125" style="3" bestFit="1" customWidth="1"/>
    <col min="270" max="274" width="9.140625" style="3"/>
    <col min="275" max="275" width="10.42578125" style="3" bestFit="1" customWidth="1"/>
    <col min="276" max="512" width="9.140625" style="3"/>
    <col min="513" max="513" width="56.85546875" style="3" customWidth="1"/>
    <col min="514" max="514" width="4" style="3" customWidth="1"/>
    <col min="515" max="515" width="3.5703125" style="3" customWidth="1"/>
    <col min="516" max="516" width="4.7109375" style="3" customWidth="1"/>
    <col min="517" max="517" width="11.28515625" style="3" customWidth="1"/>
    <col min="518" max="518" width="4.85546875" style="3" customWidth="1"/>
    <col min="519" max="519" width="4.42578125" style="3" customWidth="1"/>
    <col min="520" max="520" width="12.42578125" style="3" customWidth="1"/>
    <col min="521" max="522" width="0" style="3" hidden="1" customWidth="1"/>
    <col min="523" max="523" width="12.85546875" style="3" customWidth="1"/>
    <col min="524" max="524" width="9.140625" style="3"/>
    <col min="525" max="525" width="10.5703125" style="3" bestFit="1" customWidth="1"/>
    <col min="526" max="530" width="9.140625" style="3"/>
    <col min="531" max="531" width="10.42578125" style="3" bestFit="1" customWidth="1"/>
    <col min="532" max="768" width="9.140625" style="3"/>
    <col min="769" max="769" width="56.85546875" style="3" customWidth="1"/>
    <col min="770" max="770" width="4" style="3" customWidth="1"/>
    <col min="771" max="771" width="3.5703125" style="3" customWidth="1"/>
    <col min="772" max="772" width="4.7109375" style="3" customWidth="1"/>
    <col min="773" max="773" width="11.28515625" style="3" customWidth="1"/>
    <col min="774" max="774" width="4.85546875" style="3" customWidth="1"/>
    <col min="775" max="775" width="4.42578125" style="3" customWidth="1"/>
    <col min="776" max="776" width="12.42578125" style="3" customWidth="1"/>
    <col min="777" max="778" width="0" style="3" hidden="1" customWidth="1"/>
    <col min="779" max="779" width="12.85546875" style="3" customWidth="1"/>
    <col min="780" max="780" width="9.140625" style="3"/>
    <col min="781" max="781" width="10.5703125" style="3" bestFit="1" customWidth="1"/>
    <col min="782" max="786" width="9.140625" style="3"/>
    <col min="787" max="787" width="10.42578125" style="3" bestFit="1" customWidth="1"/>
    <col min="788" max="1024" width="9.140625" style="3"/>
    <col min="1025" max="1025" width="56.85546875" style="3" customWidth="1"/>
    <col min="1026" max="1026" width="4" style="3" customWidth="1"/>
    <col min="1027" max="1027" width="3.5703125" style="3" customWidth="1"/>
    <col min="1028" max="1028" width="4.7109375" style="3" customWidth="1"/>
    <col min="1029" max="1029" width="11.28515625" style="3" customWidth="1"/>
    <col min="1030" max="1030" width="4.85546875" style="3" customWidth="1"/>
    <col min="1031" max="1031" width="4.42578125" style="3" customWidth="1"/>
    <col min="1032" max="1032" width="12.42578125" style="3" customWidth="1"/>
    <col min="1033" max="1034" width="0" style="3" hidden="1" customWidth="1"/>
    <col min="1035" max="1035" width="12.85546875" style="3" customWidth="1"/>
    <col min="1036" max="1036" width="9.140625" style="3"/>
    <col min="1037" max="1037" width="10.5703125" style="3" bestFit="1" customWidth="1"/>
    <col min="1038" max="1042" width="9.140625" style="3"/>
    <col min="1043" max="1043" width="10.42578125" style="3" bestFit="1" customWidth="1"/>
    <col min="1044" max="1280" width="9.140625" style="3"/>
    <col min="1281" max="1281" width="56.85546875" style="3" customWidth="1"/>
    <col min="1282" max="1282" width="4" style="3" customWidth="1"/>
    <col min="1283" max="1283" width="3.5703125" style="3" customWidth="1"/>
    <col min="1284" max="1284" width="4.7109375" style="3" customWidth="1"/>
    <col min="1285" max="1285" width="11.28515625" style="3" customWidth="1"/>
    <col min="1286" max="1286" width="4.85546875" style="3" customWidth="1"/>
    <col min="1287" max="1287" width="4.42578125" style="3" customWidth="1"/>
    <col min="1288" max="1288" width="12.42578125" style="3" customWidth="1"/>
    <col min="1289" max="1290" width="0" style="3" hidden="1" customWidth="1"/>
    <col min="1291" max="1291" width="12.85546875" style="3" customWidth="1"/>
    <col min="1292" max="1292" width="9.140625" style="3"/>
    <col min="1293" max="1293" width="10.5703125" style="3" bestFit="1" customWidth="1"/>
    <col min="1294" max="1298" width="9.140625" style="3"/>
    <col min="1299" max="1299" width="10.42578125" style="3" bestFit="1" customWidth="1"/>
    <col min="1300" max="1536" width="9.140625" style="3"/>
    <col min="1537" max="1537" width="56.85546875" style="3" customWidth="1"/>
    <col min="1538" max="1538" width="4" style="3" customWidth="1"/>
    <col min="1539" max="1539" width="3.5703125" style="3" customWidth="1"/>
    <col min="1540" max="1540" width="4.7109375" style="3" customWidth="1"/>
    <col min="1541" max="1541" width="11.28515625" style="3" customWidth="1"/>
    <col min="1542" max="1542" width="4.85546875" style="3" customWidth="1"/>
    <col min="1543" max="1543" width="4.42578125" style="3" customWidth="1"/>
    <col min="1544" max="1544" width="12.42578125" style="3" customWidth="1"/>
    <col min="1545" max="1546" width="0" style="3" hidden="1" customWidth="1"/>
    <col min="1547" max="1547" width="12.85546875" style="3" customWidth="1"/>
    <col min="1548" max="1548" width="9.140625" style="3"/>
    <col min="1549" max="1549" width="10.5703125" style="3" bestFit="1" customWidth="1"/>
    <col min="1550" max="1554" width="9.140625" style="3"/>
    <col min="1555" max="1555" width="10.42578125" style="3" bestFit="1" customWidth="1"/>
    <col min="1556" max="1792" width="9.140625" style="3"/>
    <col min="1793" max="1793" width="56.85546875" style="3" customWidth="1"/>
    <col min="1794" max="1794" width="4" style="3" customWidth="1"/>
    <col min="1795" max="1795" width="3.5703125" style="3" customWidth="1"/>
    <col min="1796" max="1796" width="4.7109375" style="3" customWidth="1"/>
    <col min="1797" max="1797" width="11.28515625" style="3" customWidth="1"/>
    <col min="1798" max="1798" width="4.85546875" style="3" customWidth="1"/>
    <col min="1799" max="1799" width="4.42578125" style="3" customWidth="1"/>
    <col min="1800" max="1800" width="12.42578125" style="3" customWidth="1"/>
    <col min="1801" max="1802" width="0" style="3" hidden="1" customWidth="1"/>
    <col min="1803" max="1803" width="12.85546875" style="3" customWidth="1"/>
    <col min="1804" max="1804" width="9.140625" style="3"/>
    <col min="1805" max="1805" width="10.5703125" style="3" bestFit="1" customWidth="1"/>
    <col min="1806" max="1810" width="9.140625" style="3"/>
    <col min="1811" max="1811" width="10.42578125" style="3" bestFit="1" customWidth="1"/>
    <col min="1812" max="2048" width="9.140625" style="3"/>
    <col min="2049" max="2049" width="56.85546875" style="3" customWidth="1"/>
    <col min="2050" max="2050" width="4" style="3" customWidth="1"/>
    <col min="2051" max="2051" width="3.5703125" style="3" customWidth="1"/>
    <col min="2052" max="2052" width="4.7109375" style="3" customWidth="1"/>
    <col min="2053" max="2053" width="11.28515625" style="3" customWidth="1"/>
    <col min="2054" max="2054" width="4.85546875" style="3" customWidth="1"/>
    <col min="2055" max="2055" width="4.42578125" style="3" customWidth="1"/>
    <col min="2056" max="2056" width="12.42578125" style="3" customWidth="1"/>
    <col min="2057" max="2058" width="0" style="3" hidden="1" customWidth="1"/>
    <col min="2059" max="2059" width="12.85546875" style="3" customWidth="1"/>
    <col min="2060" max="2060" width="9.140625" style="3"/>
    <col min="2061" max="2061" width="10.5703125" style="3" bestFit="1" customWidth="1"/>
    <col min="2062" max="2066" width="9.140625" style="3"/>
    <col min="2067" max="2067" width="10.42578125" style="3" bestFit="1" customWidth="1"/>
    <col min="2068" max="2304" width="9.140625" style="3"/>
    <col min="2305" max="2305" width="56.85546875" style="3" customWidth="1"/>
    <col min="2306" max="2306" width="4" style="3" customWidth="1"/>
    <col min="2307" max="2307" width="3.5703125" style="3" customWidth="1"/>
    <col min="2308" max="2308" width="4.7109375" style="3" customWidth="1"/>
    <col min="2309" max="2309" width="11.28515625" style="3" customWidth="1"/>
    <col min="2310" max="2310" width="4.85546875" style="3" customWidth="1"/>
    <col min="2311" max="2311" width="4.42578125" style="3" customWidth="1"/>
    <col min="2312" max="2312" width="12.42578125" style="3" customWidth="1"/>
    <col min="2313" max="2314" width="0" style="3" hidden="1" customWidth="1"/>
    <col min="2315" max="2315" width="12.85546875" style="3" customWidth="1"/>
    <col min="2316" max="2316" width="9.140625" style="3"/>
    <col min="2317" max="2317" width="10.5703125" style="3" bestFit="1" customWidth="1"/>
    <col min="2318" max="2322" width="9.140625" style="3"/>
    <col min="2323" max="2323" width="10.42578125" style="3" bestFit="1" customWidth="1"/>
    <col min="2324" max="2560" width="9.140625" style="3"/>
    <col min="2561" max="2561" width="56.85546875" style="3" customWidth="1"/>
    <col min="2562" max="2562" width="4" style="3" customWidth="1"/>
    <col min="2563" max="2563" width="3.5703125" style="3" customWidth="1"/>
    <col min="2564" max="2564" width="4.7109375" style="3" customWidth="1"/>
    <col min="2565" max="2565" width="11.28515625" style="3" customWidth="1"/>
    <col min="2566" max="2566" width="4.85546875" style="3" customWidth="1"/>
    <col min="2567" max="2567" width="4.42578125" style="3" customWidth="1"/>
    <col min="2568" max="2568" width="12.42578125" style="3" customWidth="1"/>
    <col min="2569" max="2570" width="0" style="3" hidden="1" customWidth="1"/>
    <col min="2571" max="2571" width="12.85546875" style="3" customWidth="1"/>
    <col min="2572" max="2572" width="9.140625" style="3"/>
    <col min="2573" max="2573" width="10.5703125" style="3" bestFit="1" customWidth="1"/>
    <col min="2574" max="2578" width="9.140625" style="3"/>
    <col min="2579" max="2579" width="10.42578125" style="3" bestFit="1" customWidth="1"/>
    <col min="2580" max="2816" width="9.140625" style="3"/>
    <col min="2817" max="2817" width="56.85546875" style="3" customWidth="1"/>
    <col min="2818" max="2818" width="4" style="3" customWidth="1"/>
    <col min="2819" max="2819" width="3.5703125" style="3" customWidth="1"/>
    <col min="2820" max="2820" width="4.7109375" style="3" customWidth="1"/>
    <col min="2821" max="2821" width="11.28515625" style="3" customWidth="1"/>
    <col min="2822" max="2822" width="4.85546875" style="3" customWidth="1"/>
    <col min="2823" max="2823" width="4.42578125" style="3" customWidth="1"/>
    <col min="2824" max="2824" width="12.42578125" style="3" customWidth="1"/>
    <col min="2825" max="2826" width="0" style="3" hidden="1" customWidth="1"/>
    <col min="2827" max="2827" width="12.85546875" style="3" customWidth="1"/>
    <col min="2828" max="2828" width="9.140625" style="3"/>
    <col min="2829" max="2829" width="10.5703125" style="3" bestFit="1" customWidth="1"/>
    <col min="2830" max="2834" width="9.140625" style="3"/>
    <col min="2835" max="2835" width="10.42578125" style="3" bestFit="1" customWidth="1"/>
    <col min="2836" max="3072" width="9.140625" style="3"/>
    <col min="3073" max="3073" width="56.85546875" style="3" customWidth="1"/>
    <col min="3074" max="3074" width="4" style="3" customWidth="1"/>
    <col min="3075" max="3075" width="3.5703125" style="3" customWidth="1"/>
    <col min="3076" max="3076" width="4.7109375" style="3" customWidth="1"/>
    <col min="3077" max="3077" width="11.28515625" style="3" customWidth="1"/>
    <col min="3078" max="3078" width="4.85546875" style="3" customWidth="1"/>
    <col min="3079" max="3079" width="4.42578125" style="3" customWidth="1"/>
    <col min="3080" max="3080" width="12.42578125" style="3" customWidth="1"/>
    <col min="3081" max="3082" width="0" style="3" hidden="1" customWidth="1"/>
    <col min="3083" max="3083" width="12.85546875" style="3" customWidth="1"/>
    <col min="3084" max="3084" width="9.140625" style="3"/>
    <col min="3085" max="3085" width="10.5703125" style="3" bestFit="1" customWidth="1"/>
    <col min="3086" max="3090" width="9.140625" style="3"/>
    <col min="3091" max="3091" width="10.42578125" style="3" bestFit="1" customWidth="1"/>
    <col min="3092" max="3328" width="9.140625" style="3"/>
    <col min="3329" max="3329" width="56.85546875" style="3" customWidth="1"/>
    <col min="3330" max="3330" width="4" style="3" customWidth="1"/>
    <col min="3331" max="3331" width="3.5703125" style="3" customWidth="1"/>
    <col min="3332" max="3332" width="4.7109375" style="3" customWidth="1"/>
    <col min="3333" max="3333" width="11.28515625" style="3" customWidth="1"/>
    <col min="3334" max="3334" width="4.85546875" style="3" customWidth="1"/>
    <col min="3335" max="3335" width="4.42578125" style="3" customWidth="1"/>
    <col min="3336" max="3336" width="12.42578125" style="3" customWidth="1"/>
    <col min="3337" max="3338" width="0" style="3" hidden="1" customWidth="1"/>
    <col min="3339" max="3339" width="12.85546875" style="3" customWidth="1"/>
    <col min="3340" max="3340" width="9.140625" style="3"/>
    <col min="3341" max="3341" width="10.5703125" style="3" bestFit="1" customWidth="1"/>
    <col min="3342" max="3346" width="9.140625" style="3"/>
    <col min="3347" max="3347" width="10.42578125" style="3" bestFit="1" customWidth="1"/>
    <col min="3348" max="3584" width="9.140625" style="3"/>
    <col min="3585" max="3585" width="56.85546875" style="3" customWidth="1"/>
    <col min="3586" max="3586" width="4" style="3" customWidth="1"/>
    <col min="3587" max="3587" width="3.5703125" style="3" customWidth="1"/>
    <col min="3588" max="3588" width="4.7109375" style="3" customWidth="1"/>
    <col min="3589" max="3589" width="11.28515625" style="3" customWidth="1"/>
    <col min="3590" max="3590" width="4.85546875" style="3" customWidth="1"/>
    <col min="3591" max="3591" width="4.42578125" style="3" customWidth="1"/>
    <col min="3592" max="3592" width="12.42578125" style="3" customWidth="1"/>
    <col min="3593" max="3594" width="0" style="3" hidden="1" customWidth="1"/>
    <col min="3595" max="3595" width="12.85546875" style="3" customWidth="1"/>
    <col min="3596" max="3596" width="9.140625" style="3"/>
    <col min="3597" max="3597" width="10.5703125" style="3" bestFit="1" customWidth="1"/>
    <col min="3598" max="3602" width="9.140625" style="3"/>
    <col min="3603" max="3603" width="10.42578125" style="3" bestFit="1" customWidth="1"/>
    <col min="3604" max="3840" width="9.140625" style="3"/>
    <col min="3841" max="3841" width="56.85546875" style="3" customWidth="1"/>
    <col min="3842" max="3842" width="4" style="3" customWidth="1"/>
    <col min="3843" max="3843" width="3.5703125" style="3" customWidth="1"/>
    <col min="3844" max="3844" width="4.7109375" style="3" customWidth="1"/>
    <col min="3845" max="3845" width="11.28515625" style="3" customWidth="1"/>
    <col min="3846" max="3846" width="4.85546875" style="3" customWidth="1"/>
    <col min="3847" max="3847" width="4.42578125" style="3" customWidth="1"/>
    <col min="3848" max="3848" width="12.42578125" style="3" customWidth="1"/>
    <col min="3849" max="3850" width="0" style="3" hidden="1" customWidth="1"/>
    <col min="3851" max="3851" width="12.85546875" style="3" customWidth="1"/>
    <col min="3852" max="3852" width="9.140625" style="3"/>
    <col min="3853" max="3853" width="10.5703125" style="3" bestFit="1" customWidth="1"/>
    <col min="3854" max="3858" width="9.140625" style="3"/>
    <col min="3859" max="3859" width="10.42578125" style="3" bestFit="1" customWidth="1"/>
    <col min="3860" max="4096" width="9.140625" style="3"/>
    <col min="4097" max="4097" width="56.85546875" style="3" customWidth="1"/>
    <col min="4098" max="4098" width="4" style="3" customWidth="1"/>
    <col min="4099" max="4099" width="3.5703125" style="3" customWidth="1"/>
    <col min="4100" max="4100" width="4.7109375" style="3" customWidth="1"/>
    <col min="4101" max="4101" width="11.28515625" style="3" customWidth="1"/>
    <col min="4102" max="4102" width="4.85546875" style="3" customWidth="1"/>
    <col min="4103" max="4103" width="4.42578125" style="3" customWidth="1"/>
    <col min="4104" max="4104" width="12.42578125" style="3" customWidth="1"/>
    <col min="4105" max="4106" width="0" style="3" hidden="1" customWidth="1"/>
    <col min="4107" max="4107" width="12.85546875" style="3" customWidth="1"/>
    <col min="4108" max="4108" width="9.140625" style="3"/>
    <col min="4109" max="4109" width="10.5703125" style="3" bestFit="1" customWidth="1"/>
    <col min="4110" max="4114" width="9.140625" style="3"/>
    <col min="4115" max="4115" width="10.42578125" style="3" bestFit="1" customWidth="1"/>
    <col min="4116" max="4352" width="9.140625" style="3"/>
    <col min="4353" max="4353" width="56.85546875" style="3" customWidth="1"/>
    <col min="4354" max="4354" width="4" style="3" customWidth="1"/>
    <col min="4355" max="4355" width="3.5703125" style="3" customWidth="1"/>
    <col min="4356" max="4356" width="4.7109375" style="3" customWidth="1"/>
    <col min="4357" max="4357" width="11.28515625" style="3" customWidth="1"/>
    <col min="4358" max="4358" width="4.85546875" style="3" customWidth="1"/>
    <col min="4359" max="4359" width="4.42578125" style="3" customWidth="1"/>
    <col min="4360" max="4360" width="12.42578125" style="3" customWidth="1"/>
    <col min="4361" max="4362" width="0" style="3" hidden="1" customWidth="1"/>
    <col min="4363" max="4363" width="12.85546875" style="3" customWidth="1"/>
    <col min="4364" max="4364" width="9.140625" style="3"/>
    <col min="4365" max="4365" width="10.5703125" style="3" bestFit="1" customWidth="1"/>
    <col min="4366" max="4370" width="9.140625" style="3"/>
    <col min="4371" max="4371" width="10.42578125" style="3" bestFit="1" customWidth="1"/>
    <col min="4372" max="4608" width="9.140625" style="3"/>
    <col min="4609" max="4609" width="56.85546875" style="3" customWidth="1"/>
    <col min="4610" max="4610" width="4" style="3" customWidth="1"/>
    <col min="4611" max="4611" width="3.5703125" style="3" customWidth="1"/>
    <col min="4612" max="4612" width="4.7109375" style="3" customWidth="1"/>
    <col min="4613" max="4613" width="11.28515625" style="3" customWidth="1"/>
    <col min="4614" max="4614" width="4.85546875" style="3" customWidth="1"/>
    <col min="4615" max="4615" width="4.42578125" style="3" customWidth="1"/>
    <col min="4616" max="4616" width="12.42578125" style="3" customWidth="1"/>
    <col min="4617" max="4618" width="0" style="3" hidden="1" customWidth="1"/>
    <col min="4619" max="4619" width="12.85546875" style="3" customWidth="1"/>
    <col min="4620" max="4620" width="9.140625" style="3"/>
    <col min="4621" max="4621" width="10.5703125" style="3" bestFit="1" customWidth="1"/>
    <col min="4622" max="4626" width="9.140625" style="3"/>
    <col min="4627" max="4627" width="10.42578125" style="3" bestFit="1" customWidth="1"/>
    <col min="4628" max="4864" width="9.140625" style="3"/>
    <col min="4865" max="4865" width="56.85546875" style="3" customWidth="1"/>
    <col min="4866" max="4866" width="4" style="3" customWidth="1"/>
    <col min="4867" max="4867" width="3.5703125" style="3" customWidth="1"/>
    <col min="4868" max="4868" width="4.7109375" style="3" customWidth="1"/>
    <col min="4869" max="4869" width="11.28515625" style="3" customWidth="1"/>
    <col min="4870" max="4870" width="4.85546875" style="3" customWidth="1"/>
    <col min="4871" max="4871" width="4.42578125" style="3" customWidth="1"/>
    <col min="4872" max="4872" width="12.42578125" style="3" customWidth="1"/>
    <col min="4873" max="4874" width="0" style="3" hidden="1" customWidth="1"/>
    <col min="4875" max="4875" width="12.85546875" style="3" customWidth="1"/>
    <col min="4876" max="4876" width="9.140625" style="3"/>
    <col min="4877" max="4877" width="10.5703125" style="3" bestFit="1" customWidth="1"/>
    <col min="4878" max="4882" width="9.140625" style="3"/>
    <col min="4883" max="4883" width="10.42578125" style="3" bestFit="1" customWidth="1"/>
    <col min="4884" max="5120" width="9.140625" style="3"/>
    <col min="5121" max="5121" width="56.85546875" style="3" customWidth="1"/>
    <col min="5122" max="5122" width="4" style="3" customWidth="1"/>
    <col min="5123" max="5123" width="3.5703125" style="3" customWidth="1"/>
    <col min="5124" max="5124" width="4.7109375" style="3" customWidth="1"/>
    <col min="5125" max="5125" width="11.28515625" style="3" customWidth="1"/>
    <col min="5126" max="5126" width="4.85546875" style="3" customWidth="1"/>
    <col min="5127" max="5127" width="4.42578125" style="3" customWidth="1"/>
    <col min="5128" max="5128" width="12.42578125" style="3" customWidth="1"/>
    <col min="5129" max="5130" width="0" style="3" hidden="1" customWidth="1"/>
    <col min="5131" max="5131" width="12.85546875" style="3" customWidth="1"/>
    <col min="5132" max="5132" width="9.140625" style="3"/>
    <col min="5133" max="5133" width="10.5703125" style="3" bestFit="1" customWidth="1"/>
    <col min="5134" max="5138" width="9.140625" style="3"/>
    <col min="5139" max="5139" width="10.42578125" style="3" bestFit="1" customWidth="1"/>
    <col min="5140" max="5376" width="9.140625" style="3"/>
    <col min="5377" max="5377" width="56.85546875" style="3" customWidth="1"/>
    <col min="5378" max="5378" width="4" style="3" customWidth="1"/>
    <col min="5379" max="5379" width="3.5703125" style="3" customWidth="1"/>
    <col min="5380" max="5380" width="4.7109375" style="3" customWidth="1"/>
    <col min="5381" max="5381" width="11.28515625" style="3" customWidth="1"/>
    <col min="5382" max="5382" width="4.85546875" style="3" customWidth="1"/>
    <col min="5383" max="5383" width="4.42578125" style="3" customWidth="1"/>
    <col min="5384" max="5384" width="12.42578125" style="3" customWidth="1"/>
    <col min="5385" max="5386" width="0" style="3" hidden="1" customWidth="1"/>
    <col min="5387" max="5387" width="12.85546875" style="3" customWidth="1"/>
    <col min="5388" max="5388" width="9.140625" style="3"/>
    <col min="5389" max="5389" width="10.5703125" style="3" bestFit="1" customWidth="1"/>
    <col min="5390" max="5394" width="9.140625" style="3"/>
    <col min="5395" max="5395" width="10.42578125" style="3" bestFit="1" customWidth="1"/>
    <col min="5396" max="5632" width="9.140625" style="3"/>
    <col min="5633" max="5633" width="56.85546875" style="3" customWidth="1"/>
    <col min="5634" max="5634" width="4" style="3" customWidth="1"/>
    <col min="5635" max="5635" width="3.5703125" style="3" customWidth="1"/>
    <col min="5636" max="5636" width="4.7109375" style="3" customWidth="1"/>
    <col min="5637" max="5637" width="11.28515625" style="3" customWidth="1"/>
    <col min="5638" max="5638" width="4.85546875" style="3" customWidth="1"/>
    <col min="5639" max="5639" width="4.42578125" style="3" customWidth="1"/>
    <col min="5640" max="5640" width="12.42578125" style="3" customWidth="1"/>
    <col min="5641" max="5642" width="0" style="3" hidden="1" customWidth="1"/>
    <col min="5643" max="5643" width="12.85546875" style="3" customWidth="1"/>
    <col min="5644" max="5644" width="9.140625" style="3"/>
    <col min="5645" max="5645" width="10.5703125" style="3" bestFit="1" customWidth="1"/>
    <col min="5646" max="5650" width="9.140625" style="3"/>
    <col min="5651" max="5651" width="10.42578125" style="3" bestFit="1" customWidth="1"/>
    <col min="5652" max="5888" width="9.140625" style="3"/>
    <col min="5889" max="5889" width="56.85546875" style="3" customWidth="1"/>
    <col min="5890" max="5890" width="4" style="3" customWidth="1"/>
    <col min="5891" max="5891" width="3.5703125" style="3" customWidth="1"/>
    <col min="5892" max="5892" width="4.7109375" style="3" customWidth="1"/>
    <col min="5893" max="5893" width="11.28515625" style="3" customWidth="1"/>
    <col min="5894" max="5894" width="4.85546875" style="3" customWidth="1"/>
    <col min="5895" max="5895" width="4.42578125" style="3" customWidth="1"/>
    <col min="5896" max="5896" width="12.42578125" style="3" customWidth="1"/>
    <col min="5897" max="5898" width="0" style="3" hidden="1" customWidth="1"/>
    <col min="5899" max="5899" width="12.85546875" style="3" customWidth="1"/>
    <col min="5900" max="5900" width="9.140625" style="3"/>
    <col min="5901" max="5901" width="10.5703125" style="3" bestFit="1" customWidth="1"/>
    <col min="5902" max="5906" width="9.140625" style="3"/>
    <col min="5907" max="5907" width="10.42578125" style="3" bestFit="1" customWidth="1"/>
    <col min="5908" max="6144" width="9.140625" style="3"/>
    <col min="6145" max="6145" width="56.85546875" style="3" customWidth="1"/>
    <col min="6146" max="6146" width="4" style="3" customWidth="1"/>
    <col min="6147" max="6147" width="3.5703125" style="3" customWidth="1"/>
    <col min="6148" max="6148" width="4.7109375" style="3" customWidth="1"/>
    <col min="6149" max="6149" width="11.28515625" style="3" customWidth="1"/>
    <col min="6150" max="6150" width="4.85546875" style="3" customWidth="1"/>
    <col min="6151" max="6151" width="4.42578125" style="3" customWidth="1"/>
    <col min="6152" max="6152" width="12.42578125" style="3" customWidth="1"/>
    <col min="6153" max="6154" width="0" style="3" hidden="1" customWidth="1"/>
    <col min="6155" max="6155" width="12.85546875" style="3" customWidth="1"/>
    <col min="6156" max="6156" width="9.140625" style="3"/>
    <col min="6157" max="6157" width="10.5703125" style="3" bestFit="1" customWidth="1"/>
    <col min="6158" max="6162" width="9.140625" style="3"/>
    <col min="6163" max="6163" width="10.42578125" style="3" bestFit="1" customWidth="1"/>
    <col min="6164" max="6400" width="9.140625" style="3"/>
    <col min="6401" max="6401" width="56.85546875" style="3" customWidth="1"/>
    <col min="6402" max="6402" width="4" style="3" customWidth="1"/>
    <col min="6403" max="6403" width="3.5703125" style="3" customWidth="1"/>
    <col min="6404" max="6404" width="4.7109375" style="3" customWidth="1"/>
    <col min="6405" max="6405" width="11.28515625" style="3" customWidth="1"/>
    <col min="6406" max="6406" width="4.85546875" style="3" customWidth="1"/>
    <col min="6407" max="6407" width="4.42578125" style="3" customWidth="1"/>
    <col min="6408" max="6408" width="12.42578125" style="3" customWidth="1"/>
    <col min="6409" max="6410" width="0" style="3" hidden="1" customWidth="1"/>
    <col min="6411" max="6411" width="12.85546875" style="3" customWidth="1"/>
    <col min="6412" max="6412" width="9.140625" style="3"/>
    <col min="6413" max="6413" width="10.5703125" style="3" bestFit="1" customWidth="1"/>
    <col min="6414" max="6418" width="9.140625" style="3"/>
    <col min="6419" max="6419" width="10.42578125" style="3" bestFit="1" customWidth="1"/>
    <col min="6420" max="6656" width="9.140625" style="3"/>
    <col min="6657" max="6657" width="56.85546875" style="3" customWidth="1"/>
    <col min="6658" max="6658" width="4" style="3" customWidth="1"/>
    <col min="6659" max="6659" width="3.5703125" style="3" customWidth="1"/>
    <col min="6660" max="6660" width="4.7109375" style="3" customWidth="1"/>
    <col min="6661" max="6661" width="11.28515625" style="3" customWidth="1"/>
    <col min="6662" max="6662" width="4.85546875" style="3" customWidth="1"/>
    <col min="6663" max="6663" width="4.42578125" style="3" customWidth="1"/>
    <col min="6664" max="6664" width="12.42578125" style="3" customWidth="1"/>
    <col min="6665" max="6666" width="0" style="3" hidden="1" customWidth="1"/>
    <col min="6667" max="6667" width="12.85546875" style="3" customWidth="1"/>
    <col min="6668" max="6668" width="9.140625" style="3"/>
    <col min="6669" max="6669" width="10.5703125" style="3" bestFit="1" customWidth="1"/>
    <col min="6670" max="6674" width="9.140625" style="3"/>
    <col min="6675" max="6675" width="10.42578125" style="3" bestFit="1" customWidth="1"/>
    <col min="6676" max="6912" width="9.140625" style="3"/>
    <col min="6913" max="6913" width="56.85546875" style="3" customWidth="1"/>
    <col min="6914" max="6914" width="4" style="3" customWidth="1"/>
    <col min="6915" max="6915" width="3.5703125" style="3" customWidth="1"/>
    <col min="6916" max="6916" width="4.7109375" style="3" customWidth="1"/>
    <col min="6917" max="6917" width="11.28515625" style="3" customWidth="1"/>
    <col min="6918" max="6918" width="4.85546875" style="3" customWidth="1"/>
    <col min="6919" max="6919" width="4.42578125" style="3" customWidth="1"/>
    <col min="6920" max="6920" width="12.42578125" style="3" customWidth="1"/>
    <col min="6921" max="6922" width="0" style="3" hidden="1" customWidth="1"/>
    <col min="6923" max="6923" width="12.85546875" style="3" customWidth="1"/>
    <col min="6924" max="6924" width="9.140625" style="3"/>
    <col min="6925" max="6925" width="10.5703125" style="3" bestFit="1" customWidth="1"/>
    <col min="6926" max="6930" width="9.140625" style="3"/>
    <col min="6931" max="6931" width="10.42578125" style="3" bestFit="1" customWidth="1"/>
    <col min="6932" max="7168" width="9.140625" style="3"/>
    <col min="7169" max="7169" width="56.85546875" style="3" customWidth="1"/>
    <col min="7170" max="7170" width="4" style="3" customWidth="1"/>
    <col min="7171" max="7171" width="3.5703125" style="3" customWidth="1"/>
    <col min="7172" max="7172" width="4.7109375" style="3" customWidth="1"/>
    <col min="7173" max="7173" width="11.28515625" style="3" customWidth="1"/>
    <col min="7174" max="7174" width="4.85546875" style="3" customWidth="1"/>
    <col min="7175" max="7175" width="4.42578125" style="3" customWidth="1"/>
    <col min="7176" max="7176" width="12.42578125" style="3" customWidth="1"/>
    <col min="7177" max="7178" width="0" style="3" hidden="1" customWidth="1"/>
    <col min="7179" max="7179" width="12.85546875" style="3" customWidth="1"/>
    <col min="7180" max="7180" width="9.140625" style="3"/>
    <col min="7181" max="7181" width="10.5703125" style="3" bestFit="1" customWidth="1"/>
    <col min="7182" max="7186" width="9.140625" style="3"/>
    <col min="7187" max="7187" width="10.42578125" style="3" bestFit="1" customWidth="1"/>
    <col min="7188" max="7424" width="9.140625" style="3"/>
    <col min="7425" max="7425" width="56.85546875" style="3" customWidth="1"/>
    <col min="7426" max="7426" width="4" style="3" customWidth="1"/>
    <col min="7427" max="7427" width="3.5703125" style="3" customWidth="1"/>
    <col min="7428" max="7428" width="4.7109375" style="3" customWidth="1"/>
    <col min="7429" max="7429" width="11.28515625" style="3" customWidth="1"/>
    <col min="7430" max="7430" width="4.85546875" style="3" customWidth="1"/>
    <col min="7431" max="7431" width="4.42578125" style="3" customWidth="1"/>
    <col min="7432" max="7432" width="12.42578125" style="3" customWidth="1"/>
    <col min="7433" max="7434" width="0" style="3" hidden="1" customWidth="1"/>
    <col min="7435" max="7435" width="12.85546875" style="3" customWidth="1"/>
    <col min="7436" max="7436" width="9.140625" style="3"/>
    <col min="7437" max="7437" width="10.5703125" style="3" bestFit="1" customWidth="1"/>
    <col min="7438" max="7442" width="9.140625" style="3"/>
    <col min="7443" max="7443" width="10.42578125" style="3" bestFit="1" customWidth="1"/>
    <col min="7444" max="7680" width="9.140625" style="3"/>
    <col min="7681" max="7681" width="56.85546875" style="3" customWidth="1"/>
    <col min="7682" max="7682" width="4" style="3" customWidth="1"/>
    <col min="7683" max="7683" width="3.5703125" style="3" customWidth="1"/>
    <col min="7684" max="7684" width="4.7109375" style="3" customWidth="1"/>
    <col min="7685" max="7685" width="11.28515625" style="3" customWidth="1"/>
    <col min="7686" max="7686" width="4.85546875" style="3" customWidth="1"/>
    <col min="7687" max="7687" width="4.42578125" style="3" customWidth="1"/>
    <col min="7688" max="7688" width="12.42578125" style="3" customWidth="1"/>
    <col min="7689" max="7690" width="0" style="3" hidden="1" customWidth="1"/>
    <col min="7691" max="7691" width="12.85546875" style="3" customWidth="1"/>
    <col min="7692" max="7692" width="9.140625" style="3"/>
    <col min="7693" max="7693" width="10.5703125" style="3" bestFit="1" customWidth="1"/>
    <col min="7694" max="7698" width="9.140625" style="3"/>
    <col min="7699" max="7699" width="10.42578125" style="3" bestFit="1" customWidth="1"/>
    <col min="7700" max="7936" width="9.140625" style="3"/>
    <col min="7937" max="7937" width="56.85546875" style="3" customWidth="1"/>
    <col min="7938" max="7938" width="4" style="3" customWidth="1"/>
    <col min="7939" max="7939" width="3.5703125" style="3" customWidth="1"/>
    <col min="7940" max="7940" width="4.7109375" style="3" customWidth="1"/>
    <col min="7941" max="7941" width="11.28515625" style="3" customWidth="1"/>
    <col min="7942" max="7942" width="4.85546875" style="3" customWidth="1"/>
    <col min="7943" max="7943" width="4.42578125" style="3" customWidth="1"/>
    <col min="7944" max="7944" width="12.42578125" style="3" customWidth="1"/>
    <col min="7945" max="7946" width="0" style="3" hidden="1" customWidth="1"/>
    <col min="7947" max="7947" width="12.85546875" style="3" customWidth="1"/>
    <col min="7948" max="7948" width="9.140625" style="3"/>
    <col min="7949" max="7949" width="10.5703125" style="3" bestFit="1" customWidth="1"/>
    <col min="7950" max="7954" width="9.140625" style="3"/>
    <col min="7955" max="7955" width="10.42578125" style="3" bestFit="1" customWidth="1"/>
    <col min="7956" max="8192" width="9.140625" style="3"/>
    <col min="8193" max="8193" width="56.85546875" style="3" customWidth="1"/>
    <col min="8194" max="8194" width="4" style="3" customWidth="1"/>
    <col min="8195" max="8195" width="3.5703125" style="3" customWidth="1"/>
    <col min="8196" max="8196" width="4.7109375" style="3" customWidth="1"/>
    <col min="8197" max="8197" width="11.28515625" style="3" customWidth="1"/>
    <col min="8198" max="8198" width="4.85546875" style="3" customWidth="1"/>
    <col min="8199" max="8199" width="4.42578125" style="3" customWidth="1"/>
    <col min="8200" max="8200" width="12.42578125" style="3" customWidth="1"/>
    <col min="8201" max="8202" width="0" style="3" hidden="1" customWidth="1"/>
    <col min="8203" max="8203" width="12.85546875" style="3" customWidth="1"/>
    <col min="8204" max="8204" width="9.140625" style="3"/>
    <col min="8205" max="8205" width="10.5703125" style="3" bestFit="1" customWidth="1"/>
    <col min="8206" max="8210" width="9.140625" style="3"/>
    <col min="8211" max="8211" width="10.42578125" style="3" bestFit="1" customWidth="1"/>
    <col min="8212" max="8448" width="9.140625" style="3"/>
    <col min="8449" max="8449" width="56.85546875" style="3" customWidth="1"/>
    <col min="8450" max="8450" width="4" style="3" customWidth="1"/>
    <col min="8451" max="8451" width="3.5703125" style="3" customWidth="1"/>
    <col min="8452" max="8452" width="4.7109375" style="3" customWidth="1"/>
    <col min="8453" max="8453" width="11.28515625" style="3" customWidth="1"/>
    <col min="8454" max="8454" width="4.85546875" style="3" customWidth="1"/>
    <col min="8455" max="8455" width="4.42578125" style="3" customWidth="1"/>
    <col min="8456" max="8456" width="12.42578125" style="3" customWidth="1"/>
    <col min="8457" max="8458" width="0" style="3" hidden="1" customWidth="1"/>
    <col min="8459" max="8459" width="12.85546875" style="3" customWidth="1"/>
    <col min="8460" max="8460" width="9.140625" style="3"/>
    <col min="8461" max="8461" width="10.5703125" style="3" bestFit="1" customWidth="1"/>
    <col min="8462" max="8466" width="9.140625" style="3"/>
    <col min="8467" max="8467" width="10.42578125" style="3" bestFit="1" customWidth="1"/>
    <col min="8468" max="8704" width="9.140625" style="3"/>
    <col min="8705" max="8705" width="56.85546875" style="3" customWidth="1"/>
    <col min="8706" max="8706" width="4" style="3" customWidth="1"/>
    <col min="8707" max="8707" width="3.5703125" style="3" customWidth="1"/>
    <col min="8708" max="8708" width="4.7109375" style="3" customWidth="1"/>
    <col min="8709" max="8709" width="11.28515625" style="3" customWidth="1"/>
    <col min="8710" max="8710" width="4.85546875" style="3" customWidth="1"/>
    <col min="8711" max="8711" width="4.42578125" style="3" customWidth="1"/>
    <col min="8712" max="8712" width="12.42578125" style="3" customWidth="1"/>
    <col min="8713" max="8714" width="0" style="3" hidden="1" customWidth="1"/>
    <col min="8715" max="8715" width="12.85546875" style="3" customWidth="1"/>
    <col min="8716" max="8716" width="9.140625" style="3"/>
    <col min="8717" max="8717" width="10.5703125" style="3" bestFit="1" customWidth="1"/>
    <col min="8718" max="8722" width="9.140625" style="3"/>
    <col min="8723" max="8723" width="10.42578125" style="3" bestFit="1" customWidth="1"/>
    <col min="8724" max="8960" width="9.140625" style="3"/>
    <col min="8961" max="8961" width="56.85546875" style="3" customWidth="1"/>
    <col min="8962" max="8962" width="4" style="3" customWidth="1"/>
    <col min="8963" max="8963" width="3.5703125" style="3" customWidth="1"/>
    <col min="8964" max="8964" width="4.7109375" style="3" customWidth="1"/>
    <col min="8965" max="8965" width="11.28515625" style="3" customWidth="1"/>
    <col min="8966" max="8966" width="4.85546875" style="3" customWidth="1"/>
    <col min="8967" max="8967" width="4.42578125" style="3" customWidth="1"/>
    <col min="8968" max="8968" width="12.42578125" style="3" customWidth="1"/>
    <col min="8969" max="8970" width="0" style="3" hidden="1" customWidth="1"/>
    <col min="8971" max="8971" width="12.85546875" style="3" customWidth="1"/>
    <col min="8972" max="8972" width="9.140625" style="3"/>
    <col min="8973" max="8973" width="10.5703125" style="3" bestFit="1" customWidth="1"/>
    <col min="8974" max="8978" width="9.140625" style="3"/>
    <col min="8979" max="8979" width="10.42578125" style="3" bestFit="1" customWidth="1"/>
    <col min="8980" max="9216" width="9.140625" style="3"/>
    <col min="9217" max="9217" width="56.85546875" style="3" customWidth="1"/>
    <col min="9218" max="9218" width="4" style="3" customWidth="1"/>
    <col min="9219" max="9219" width="3.5703125" style="3" customWidth="1"/>
    <col min="9220" max="9220" width="4.7109375" style="3" customWidth="1"/>
    <col min="9221" max="9221" width="11.28515625" style="3" customWidth="1"/>
    <col min="9222" max="9222" width="4.85546875" style="3" customWidth="1"/>
    <col min="9223" max="9223" width="4.42578125" style="3" customWidth="1"/>
    <col min="9224" max="9224" width="12.42578125" style="3" customWidth="1"/>
    <col min="9225" max="9226" width="0" style="3" hidden="1" customWidth="1"/>
    <col min="9227" max="9227" width="12.85546875" style="3" customWidth="1"/>
    <col min="9228" max="9228" width="9.140625" style="3"/>
    <col min="9229" max="9229" width="10.5703125" style="3" bestFit="1" customWidth="1"/>
    <col min="9230" max="9234" width="9.140625" style="3"/>
    <col min="9235" max="9235" width="10.42578125" style="3" bestFit="1" customWidth="1"/>
    <col min="9236" max="9472" width="9.140625" style="3"/>
    <col min="9473" max="9473" width="56.85546875" style="3" customWidth="1"/>
    <col min="9474" max="9474" width="4" style="3" customWidth="1"/>
    <col min="9475" max="9475" width="3.5703125" style="3" customWidth="1"/>
    <col min="9476" max="9476" width="4.7109375" style="3" customWidth="1"/>
    <col min="9477" max="9477" width="11.28515625" style="3" customWidth="1"/>
    <col min="9478" max="9478" width="4.85546875" style="3" customWidth="1"/>
    <col min="9479" max="9479" width="4.42578125" style="3" customWidth="1"/>
    <col min="9480" max="9480" width="12.42578125" style="3" customWidth="1"/>
    <col min="9481" max="9482" width="0" style="3" hidden="1" customWidth="1"/>
    <col min="9483" max="9483" width="12.85546875" style="3" customWidth="1"/>
    <col min="9484" max="9484" width="9.140625" style="3"/>
    <col min="9485" max="9485" width="10.5703125" style="3" bestFit="1" customWidth="1"/>
    <col min="9486" max="9490" width="9.140625" style="3"/>
    <col min="9491" max="9491" width="10.42578125" style="3" bestFit="1" customWidth="1"/>
    <col min="9492" max="9728" width="9.140625" style="3"/>
    <col min="9729" max="9729" width="56.85546875" style="3" customWidth="1"/>
    <col min="9730" max="9730" width="4" style="3" customWidth="1"/>
    <col min="9731" max="9731" width="3.5703125" style="3" customWidth="1"/>
    <col min="9732" max="9732" width="4.7109375" style="3" customWidth="1"/>
    <col min="9733" max="9733" width="11.28515625" style="3" customWidth="1"/>
    <col min="9734" max="9734" width="4.85546875" style="3" customWidth="1"/>
    <col min="9735" max="9735" width="4.42578125" style="3" customWidth="1"/>
    <col min="9736" max="9736" width="12.42578125" style="3" customWidth="1"/>
    <col min="9737" max="9738" width="0" style="3" hidden="1" customWidth="1"/>
    <col min="9739" max="9739" width="12.85546875" style="3" customWidth="1"/>
    <col min="9740" max="9740" width="9.140625" style="3"/>
    <col min="9741" max="9741" width="10.5703125" style="3" bestFit="1" customWidth="1"/>
    <col min="9742" max="9746" width="9.140625" style="3"/>
    <col min="9747" max="9747" width="10.42578125" style="3" bestFit="1" customWidth="1"/>
    <col min="9748" max="9984" width="9.140625" style="3"/>
    <col min="9985" max="9985" width="56.85546875" style="3" customWidth="1"/>
    <col min="9986" max="9986" width="4" style="3" customWidth="1"/>
    <col min="9987" max="9987" width="3.5703125" style="3" customWidth="1"/>
    <col min="9988" max="9988" width="4.7109375" style="3" customWidth="1"/>
    <col min="9989" max="9989" width="11.28515625" style="3" customWidth="1"/>
    <col min="9990" max="9990" width="4.85546875" style="3" customWidth="1"/>
    <col min="9991" max="9991" width="4.42578125" style="3" customWidth="1"/>
    <col min="9992" max="9992" width="12.42578125" style="3" customWidth="1"/>
    <col min="9993" max="9994" width="0" style="3" hidden="1" customWidth="1"/>
    <col min="9995" max="9995" width="12.85546875" style="3" customWidth="1"/>
    <col min="9996" max="9996" width="9.140625" style="3"/>
    <col min="9997" max="9997" width="10.5703125" style="3" bestFit="1" customWidth="1"/>
    <col min="9998" max="10002" width="9.140625" style="3"/>
    <col min="10003" max="10003" width="10.42578125" style="3" bestFit="1" customWidth="1"/>
    <col min="10004" max="10240" width="9.140625" style="3"/>
    <col min="10241" max="10241" width="56.85546875" style="3" customWidth="1"/>
    <col min="10242" max="10242" width="4" style="3" customWidth="1"/>
    <col min="10243" max="10243" width="3.5703125" style="3" customWidth="1"/>
    <col min="10244" max="10244" width="4.7109375" style="3" customWidth="1"/>
    <col min="10245" max="10245" width="11.28515625" style="3" customWidth="1"/>
    <col min="10246" max="10246" width="4.85546875" style="3" customWidth="1"/>
    <col min="10247" max="10247" width="4.42578125" style="3" customWidth="1"/>
    <col min="10248" max="10248" width="12.42578125" style="3" customWidth="1"/>
    <col min="10249" max="10250" width="0" style="3" hidden="1" customWidth="1"/>
    <col min="10251" max="10251" width="12.85546875" style="3" customWidth="1"/>
    <col min="10252" max="10252" width="9.140625" style="3"/>
    <col min="10253" max="10253" width="10.5703125" style="3" bestFit="1" customWidth="1"/>
    <col min="10254" max="10258" width="9.140625" style="3"/>
    <col min="10259" max="10259" width="10.42578125" style="3" bestFit="1" customWidth="1"/>
    <col min="10260" max="10496" width="9.140625" style="3"/>
    <col min="10497" max="10497" width="56.85546875" style="3" customWidth="1"/>
    <col min="10498" max="10498" width="4" style="3" customWidth="1"/>
    <col min="10499" max="10499" width="3.5703125" style="3" customWidth="1"/>
    <col min="10500" max="10500" width="4.7109375" style="3" customWidth="1"/>
    <col min="10501" max="10501" width="11.28515625" style="3" customWidth="1"/>
    <col min="10502" max="10502" width="4.85546875" style="3" customWidth="1"/>
    <col min="10503" max="10503" width="4.42578125" style="3" customWidth="1"/>
    <col min="10504" max="10504" width="12.42578125" style="3" customWidth="1"/>
    <col min="10505" max="10506" width="0" style="3" hidden="1" customWidth="1"/>
    <col min="10507" max="10507" width="12.85546875" style="3" customWidth="1"/>
    <col min="10508" max="10508" width="9.140625" style="3"/>
    <col min="10509" max="10509" width="10.5703125" style="3" bestFit="1" customWidth="1"/>
    <col min="10510" max="10514" width="9.140625" style="3"/>
    <col min="10515" max="10515" width="10.42578125" style="3" bestFit="1" customWidth="1"/>
    <col min="10516" max="10752" width="9.140625" style="3"/>
    <col min="10753" max="10753" width="56.85546875" style="3" customWidth="1"/>
    <col min="10754" max="10754" width="4" style="3" customWidth="1"/>
    <col min="10755" max="10755" width="3.5703125" style="3" customWidth="1"/>
    <col min="10756" max="10756" width="4.7109375" style="3" customWidth="1"/>
    <col min="10757" max="10757" width="11.28515625" style="3" customWidth="1"/>
    <col min="10758" max="10758" width="4.85546875" style="3" customWidth="1"/>
    <col min="10759" max="10759" width="4.42578125" style="3" customWidth="1"/>
    <col min="10760" max="10760" width="12.42578125" style="3" customWidth="1"/>
    <col min="10761" max="10762" width="0" style="3" hidden="1" customWidth="1"/>
    <col min="10763" max="10763" width="12.85546875" style="3" customWidth="1"/>
    <col min="10764" max="10764" width="9.140625" style="3"/>
    <col min="10765" max="10765" width="10.5703125" style="3" bestFit="1" customWidth="1"/>
    <col min="10766" max="10770" width="9.140625" style="3"/>
    <col min="10771" max="10771" width="10.42578125" style="3" bestFit="1" customWidth="1"/>
    <col min="10772" max="11008" width="9.140625" style="3"/>
    <col min="11009" max="11009" width="56.85546875" style="3" customWidth="1"/>
    <col min="11010" max="11010" width="4" style="3" customWidth="1"/>
    <col min="11011" max="11011" width="3.5703125" style="3" customWidth="1"/>
    <col min="11012" max="11012" width="4.7109375" style="3" customWidth="1"/>
    <col min="11013" max="11013" width="11.28515625" style="3" customWidth="1"/>
    <col min="11014" max="11014" width="4.85546875" style="3" customWidth="1"/>
    <col min="11015" max="11015" width="4.42578125" style="3" customWidth="1"/>
    <col min="11016" max="11016" width="12.42578125" style="3" customWidth="1"/>
    <col min="11017" max="11018" width="0" style="3" hidden="1" customWidth="1"/>
    <col min="11019" max="11019" width="12.85546875" style="3" customWidth="1"/>
    <col min="11020" max="11020" width="9.140625" style="3"/>
    <col min="11021" max="11021" width="10.5703125" style="3" bestFit="1" customWidth="1"/>
    <col min="11022" max="11026" width="9.140625" style="3"/>
    <col min="11027" max="11027" width="10.42578125" style="3" bestFit="1" customWidth="1"/>
    <col min="11028" max="11264" width="9.140625" style="3"/>
    <col min="11265" max="11265" width="56.85546875" style="3" customWidth="1"/>
    <col min="11266" max="11266" width="4" style="3" customWidth="1"/>
    <col min="11267" max="11267" width="3.5703125" style="3" customWidth="1"/>
    <col min="11268" max="11268" width="4.7109375" style="3" customWidth="1"/>
    <col min="11269" max="11269" width="11.28515625" style="3" customWidth="1"/>
    <col min="11270" max="11270" width="4.85546875" style="3" customWidth="1"/>
    <col min="11271" max="11271" width="4.42578125" style="3" customWidth="1"/>
    <col min="11272" max="11272" width="12.42578125" style="3" customWidth="1"/>
    <col min="11273" max="11274" width="0" style="3" hidden="1" customWidth="1"/>
    <col min="11275" max="11275" width="12.85546875" style="3" customWidth="1"/>
    <col min="11276" max="11276" width="9.140625" style="3"/>
    <col min="11277" max="11277" width="10.5703125" style="3" bestFit="1" customWidth="1"/>
    <col min="11278" max="11282" width="9.140625" style="3"/>
    <col min="11283" max="11283" width="10.42578125" style="3" bestFit="1" customWidth="1"/>
    <col min="11284" max="11520" width="9.140625" style="3"/>
    <col min="11521" max="11521" width="56.85546875" style="3" customWidth="1"/>
    <col min="11522" max="11522" width="4" style="3" customWidth="1"/>
    <col min="11523" max="11523" width="3.5703125" style="3" customWidth="1"/>
    <col min="11524" max="11524" width="4.7109375" style="3" customWidth="1"/>
    <col min="11525" max="11525" width="11.28515625" style="3" customWidth="1"/>
    <col min="11526" max="11526" width="4.85546875" style="3" customWidth="1"/>
    <col min="11527" max="11527" width="4.42578125" style="3" customWidth="1"/>
    <col min="11528" max="11528" width="12.42578125" style="3" customWidth="1"/>
    <col min="11529" max="11530" width="0" style="3" hidden="1" customWidth="1"/>
    <col min="11531" max="11531" width="12.85546875" style="3" customWidth="1"/>
    <col min="11532" max="11532" width="9.140625" style="3"/>
    <col min="11533" max="11533" width="10.5703125" style="3" bestFit="1" customWidth="1"/>
    <col min="11534" max="11538" width="9.140625" style="3"/>
    <col min="11539" max="11539" width="10.42578125" style="3" bestFit="1" customWidth="1"/>
    <col min="11540" max="11776" width="9.140625" style="3"/>
    <col min="11777" max="11777" width="56.85546875" style="3" customWidth="1"/>
    <col min="11778" max="11778" width="4" style="3" customWidth="1"/>
    <col min="11779" max="11779" width="3.5703125" style="3" customWidth="1"/>
    <col min="11780" max="11780" width="4.7109375" style="3" customWidth="1"/>
    <col min="11781" max="11781" width="11.28515625" style="3" customWidth="1"/>
    <col min="11782" max="11782" width="4.85546875" style="3" customWidth="1"/>
    <col min="11783" max="11783" width="4.42578125" style="3" customWidth="1"/>
    <col min="11784" max="11784" width="12.42578125" style="3" customWidth="1"/>
    <col min="11785" max="11786" width="0" style="3" hidden="1" customWidth="1"/>
    <col min="11787" max="11787" width="12.85546875" style="3" customWidth="1"/>
    <col min="11788" max="11788" width="9.140625" style="3"/>
    <col min="11789" max="11789" width="10.5703125" style="3" bestFit="1" customWidth="1"/>
    <col min="11790" max="11794" width="9.140625" style="3"/>
    <col min="11795" max="11795" width="10.42578125" style="3" bestFit="1" customWidth="1"/>
    <col min="11796" max="12032" width="9.140625" style="3"/>
    <col min="12033" max="12033" width="56.85546875" style="3" customWidth="1"/>
    <col min="12034" max="12034" width="4" style="3" customWidth="1"/>
    <col min="12035" max="12035" width="3.5703125" style="3" customWidth="1"/>
    <col min="12036" max="12036" width="4.7109375" style="3" customWidth="1"/>
    <col min="12037" max="12037" width="11.28515625" style="3" customWidth="1"/>
    <col min="12038" max="12038" width="4.85546875" style="3" customWidth="1"/>
    <col min="12039" max="12039" width="4.42578125" style="3" customWidth="1"/>
    <col min="12040" max="12040" width="12.42578125" style="3" customWidth="1"/>
    <col min="12041" max="12042" width="0" style="3" hidden="1" customWidth="1"/>
    <col min="12043" max="12043" width="12.85546875" style="3" customWidth="1"/>
    <col min="12044" max="12044" width="9.140625" style="3"/>
    <col min="12045" max="12045" width="10.5703125" style="3" bestFit="1" customWidth="1"/>
    <col min="12046" max="12050" width="9.140625" style="3"/>
    <col min="12051" max="12051" width="10.42578125" style="3" bestFit="1" customWidth="1"/>
    <col min="12052" max="12288" width="9.140625" style="3"/>
    <col min="12289" max="12289" width="56.85546875" style="3" customWidth="1"/>
    <col min="12290" max="12290" width="4" style="3" customWidth="1"/>
    <col min="12291" max="12291" width="3.5703125" style="3" customWidth="1"/>
    <col min="12292" max="12292" width="4.7109375" style="3" customWidth="1"/>
    <col min="12293" max="12293" width="11.28515625" style="3" customWidth="1"/>
    <col min="12294" max="12294" width="4.85546875" style="3" customWidth="1"/>
    <col min="12295" max="12295" width="4.42578125" style="3" customWidth="1"/>
    <col min="12296" max="12296" width="12.42578125" style="3" customWidth="1"/>
    <col min="12297" max="12298" width="0" style="3" hidden="1" customWidth="1"/>
    <col min="12299" max="12299" width="12.85546875" style="3" customWidth="1"/>
    <col min="12300" max="12300" width="9.140625" style="3"/>
    <col min="12301" max="12301" width="10.5703125" style="3" bestFit="1" customWidth="1"/>
    <col min="12302" max="12306" width="9.140625" style="3"/>
    <col min="12307" max="12307" width="10.42578125" style="3" bestFit="1" customWidth="1"/>
    <col min="12308" max="12544" width="9.140625" style="3"/>
    <col min="12545" max="12545" width="56.85546875" style="3" customWidth="1"/>
    <col min="12546" max="12546" width="4" style="3" customWidth="1"/>
    <col min="12547" max="12547" width="3.5703125" style="3" customWidth="1"/>
    <col min="12548" max="12548" width="4.7109375" style="3" customWidth="1"/>
    <col min="12549" max="12549" width="11.28515625" style="3" customWidth="1"/>
    <col min="12550" max="12550" width="4.85546875" style="3" customWidth="1"/>
    <col min="12551" max="12551" width="4.42578125" style="3" customWidth="1"/>
    <col min="12552" max="12552" width="12.42578125" style="3" customWidth="1"/>
    <col min="12553" max="12554" width="0" style="3" hidden="1" customWidth="1"/>
    <col min="12555" max="12555" width="12.85546875" style="3" customWidth="1"/>
    <col min="12556" max="12556" width="9.140625" style="3"/>
    <col min="12557" max="12557" width="10.5703125" style="3" bestFit="1" customWidth="1"/>
    <col min="12558" max="12562" width="9.140625" style="3"/>
    <col min="12563" max="12563" width="10.42578125" style="3" bestFit="1" customWidth="1"/>
    <col min="12564" max="12800" width="9.140625" style="3"/>
    <col min="12801" max="12801" width="56.85546875" style="3" customWidth="1"/>
    <col min="12802" max="12802" width="4" style="3" customWidth="1"/>
    <col min="12803" max="12803" width="3.5703125" style="3" customWidth="1"/>
    <col min="12804" max="12804" width="4.7109375" style="3" customWidth="1"/>
    <col min="12805" max="12805" width="11.28515625" style="3" customWidth="1"/>
    <col min="12806" max="12806" width="4.85546875" style="3" customWidth="1"/>
    <col min="12807" max="12807" width="4.42578125" style="3" customWidth="1"/>
    <col min="12808" max="12808" width="12.42578125" style="3" customWidth="1"/>
    <col min="12809" max="12810" width="0" style="3" hidden="1" customWidth="1"/>
    <col min="12811" max="12811" width="12.85546875" style="3" customWidth="1"/>
    <col min="12812" max="12812" width="9.140625" style="3"/>
    <col min="12813" max="12813" width="10.5703125" style="3" bestFit="1" customWidth="1"/>
    <col min="12814" max="12818" width="9.140625" style="3"/>
    <col min="12819" max="12819" width="10.42578125" style="3" bestFit="1" customWidth="1"/>
    <col min="12820" max="13056" width="9.140625" style="3"/>
    <col min="13057" max="13057" width="56.85546875" style="3" customWidth="1"/>
    <col min="13058" max="13058" width="4" style="3" customWidth="1"/>
    <col min="13059" max="13059" width="3.5703125" style="3" customWidth="1"/>
    <col min="13060" max="13060" width="4.7109375" style="3" customWidth="1"/>
    <col min="13061" max="13061" width="11.28515625" style="3" customWidth="1"/>
    <col min="13062" max="13062" width="4.85546875" style="3" customWidth="1"/>
    <col min="13063" max="13063" width="4.42578125" style="3" customWidth="1"/>
    <col min="13064" max="13064" width="12.42578125" style="3" customWidth="1"/>
    <col min="13065" max="13066" width="0" style="3" hidden="1" customWidth="1"/>
    <col min="13067" max="13067" width="12.85546875" style="3" customWidth="1"/>
    <col min="13068" max="13068" width="9.140625" style="3"/>
    <col min="13069" max="13069" width="10.5703125" style="3" bestFit="1" customWidth="1"/>
    <col min="13070" max="13074" width="9.140625" style="3"/>
    <col min="13075" max="13075" width="10.42578125" style="3" bestFit="1" customWidth="1"/>
    <col min="13076" max="13312" width="9.140625" style="3"/>
    <col min="13313" max="13313" width="56.85546875" style="3" customWidth="1"/>
    <col min="13314" max="13314" width="4" style="3" customWidth="1"/>
    <col min="13315" max="13315" width="3.5703125" style="3" customWidth="1"/>
    <col min="13316" max="13316" width="4.7109375" style="3" customWidth="1"/>
    <col min="13317" max="13317" width="11.28515625" style="3" customWidth="1"/>
    <col min="13318" max="13318" width="4.85546875" style="3" customWidth="1"/>
    <col min="13319" max="13319" width="4.42578125" style="3" customWidth="1"/>
    <col min="13320" max="13320" width="12.42578125" style="3" customWidth="1"/>
    <col min="13321" max="13322" width="0" style="3" hidden="1" customWidth="1"/>
    <col min="13323" max="13323" width="12.85546875" style="3" customWidth="1"/>
    <col min="13324" max="13324" width="9.140625" style="3"/>
    <col min="13325" max="13325" width="10.5703125" style="3" bestFit="1" customWidth="1"/>
    <col min="13326" max="13330" width="9.140625" style="3"/>
    <col min="13331" max="13331" width="10.42578125" style="3" bestFit="1" customWidth="1"/>
    <col min="13332" max="13568" width="9.140625" style="3"/>
    <col min="13569" max="13569" width="56.85546875" style="3" customWidth="1"/>
    <col min="13570" max="13570" width="4" style="3" customWidth="1"/>
    <col min="13571" max="13571" width="3.5703125" style="3" customWidth="1"/>
    <col min="13572" max="13572" width="4.7109375" style="3" customWidth="1"/>
    <col min="13573" max="13573" width="11.28515625" style="3" customWidth="1"/>
    <col min="13574" max="13574" width="4.85546875" style="3" customWidth="1"/>
    <col min="13575" max="13575" width="4.42578125" style="3" customWidth="1"/>
    <col min="13576" max="13576" width="12.42578125" style="3" customWidth="1"/>
    <col min="13577" max="13578" width="0" style="3" hidden="1" customWidth="1"/>
    <col min="13579" max="13579" width="12.85546875" style="3" customWidth="1"/>
    <col min="13580" max="13580" width="9.140625" style="3"/>
    <col min="13581" max="13581" width="10.5703125" style="3" bestFit="1" customWidth="1"/>
    <col min="13582" max="13586" width="9.140625" style="3"/>
    <col min="13587" max="13587" width="10.42578125" style="3" bestFit="1" customWidth="1"/>
    <col min="13588" max="13824" width="9.140625" style="3"/>
    <col min="13825" max="13825" width="56.85546875" style="3" customWidth="1"/>
    <col min="13826" max="13826" width="4" style="3" customWidth="1"/>
    <col min="13827" max="13827" width="3.5703125" style="3" customWidth="1"/>
    <col min="13828" max="13828" width="4.7109375" style="3" customWidth="1"/>
    <col min="13829" max="13829" width="11.28515625" style="3" customWidth="1"/>
    <col min="13830" max="13830" width="4.85546875" style="3" customWidth="1"/>
    <col min="13831" max="13831" width="4.42578125" style="3" customWidth="1"/>
    <col min="13832" max="13832" width="12.42578125" style="3" customWidth="1"/>
    <col min="13833" max="13834" width="0" style="3" hidden="1" customWidth="1"/>
    <col min="13835" max="13835" width="12.85546875" style="3" customWidth="1"/>
    <col min="13836" max="13836" width="9.140625" style="3"/>
    <col min="13837" max="13837" width="10.5703125" style="3" bestFit="1" customWidth="1"/>
    <col min="13838" max="13842" width="9.140625" style="3"/>
    <col min="13843" max="13843" width="10.42578125" style="3" bestFit="1" customWidth="1"/>
    <col min="13844" max="14080" width="9.140625" style="3"/>
    <col min="14081" max="14081" width="56.85546875" style="3" customWidth="1"/>
    <col min="14082" max="14082" width="4" style="3" customWidth="1"/>
    <col min="14083" max="14083" width="3.5703125" style="3" customWidth="1"/>
    <col min="14084" max="14084" width="4.7109375" style="3" customWidth="1"/>
    <col min="14085" max="14085" width="11.28515625" style="3" customWidth="1"/>
    <col min="14086" max="14086" width="4.85546875" style="3" customWidth="1"/>
    <col min="14087" max="14087" width="4.42578125" style="3" customWidth="1"/>
    <col min="14088" max="14088" width="12.42578125" style="3" customWidth="1"/>
    <col min="14089" max="14090" width="0" style="3" hidden="1" customWidth="1"/>
    <col min="14091" max="14091" width="12.85546875" style="3" customWidth="1"/>
    <col min="14092" max="14092" width="9.140625" style="3"/>
    <col min="14093" max="14093" width="10.5703125" style="3" bestFit="1" customWidth="1"/>
    <col min="14094" max="14098" width="9.140625" style="3"/>
    <col min="14099" max="14099" width="10.42578125" style="3" bestFit="1" customWidth="1"/>
    <col min="14100" max="14336" width="9.140625" style="3"/>
    <col min="14337" max="14337" width="56.85546875" style="3" customWidth="1"/>
    <col min="14338" max="14338" width="4" style="3" customWidth="1"/>
    <col min="14339" max="14339" width="3.5703125" style="3" customWidth="1"/>
    <col min="14340" max="14340" width="4.7109375" style="3" customWidth="1"/>
    <col min="14341" max="14341" width="11.28515625" style="3" customWidth="1"/>
    <col min="14342" max="14342" width="4.85546875" style="3" customWidth="1"/>
    <col min="14343" max="14343" width="4.42578125" style="3" customWidth="1"/>
    <col min="14344" max="14344" width="12.42578125" style="3" customWidth="1"/>
    <col min="14345" max="14346" width="0" style="3" hidden="1" customWidth="1"/>
    <col min="14347" max="14347" width="12.85546875" style="3" customWidth="1"/>
    <col min="14348" max="14348" width="9.140625" style="3"/>
    <col min="14349" max="14349" width="10.5703125" style="3" bestFit="1" customWidth="1"/>
    <col min="14350" max="14354" width="9.140625" style="3"/>
    <col min="14355" max="14355" width="10.42578125" style="3" bestFit="1" customWidth="1"/>
    <col min="14356" max="14592" width="9.140625" style="3"/>
    <col min="14593" max="14593" width="56.85546875" style="3" customWidth="1"/>
    <col min="14594" max="14594" width="4" style="3" customWidth="1"/>
    <col min="14595" max="14595" width="3.5703125" style="3" customWidth="1"/>
    <col min="14596" max="14596" width="4.7109375" style="3" customWidth="1"/>
    <col min="14597" max="14597" width="11.28515625" style="3" customWidth="1"/>
    <col min="14598" max="14598" width="4.85546875" style="3" customWidth="1"/>
    <col min="14599" max="14599" width="4.42578125" style="3" customWidth="1"/>
    <col min="14600" max="14600" width="12.42578125" style="3" customWidth="1"/>
    <col min="14601" max="14602" width="0" style="3" hidden="1" customWidth="1"/>
    <col min="14603" max="14603" width="12.85546875" style="3" customWidth="1"/>
    <col min="14604" max="14604" width="9.140625" style="3"/>
    <col min="14605" max="14605" width="10.5703125" style="3" bestFit="1" customWidth="1"/>
    <col min="14606" max="14610" width="9.140625" style="3"/>
    <col min="14611" max="14611" width="10.42578125" style="3" bestFit="1" customWidth="1"/>
    <col min="14612" max="14848" width="9.140625" style="3"/>
    <col min="14849" max="14849" width="56.85546875" style="3" customWidth="1"/>
    <col min="14850" max="14850" width="4" style="3" customWidth="1"/>
    <col min="14851" max="14851" width="3.5703125" style="3" customWidth="1"/>
    <col min="14852" max="14852" width="4.7109375" style="3" customWidth="1"/>
    <col min="14853" max="14853" width="11.28515625" style="3" customWidth="1"/>
    <col min="14854" max="14854" width="4.85546875" style="3" customWidth="1"/>
    <col min="14855" max="14855" width="4.42578125" style="3" customWidth="1"/>
    <col min="14856" max="14856" width="12.42578125" style="3" customWidth="1"/>
    <col min="14857" max="14858" width="0" style="3" hidden="1" customWidth="1"/>
    <col min="14859" max="14859" width="12.85546875" style="3" customWidth="1"/>
    <col min="14860" max="14860" width="9.140625" style="3"/>
    <col min="14861" max="14861" width="10.5703125" style="3" bestFit="1" customWidth="1"/>
    <col min="14862" max="14866" width="9.140625" style="3"/>
    <col min="14867" max="14867" width="10.42578125" style="3" bestFit="1" customWidth="1"/>
    <col min="14868" max="15104" width="9.140625" style="3"/>
    <col min="15105" max="15105" width="56.85546875" style="3" customWidth="1"/>
    <col min="15106" max="15106" width="4" style="3" customWidth="1"/>
    <col min="15107" max="15107" width="3.5703125" style="3" customWidth="1"/>
    <col min="15108" max="15108" width="4.7109375" style="3" customWidth="1"/>
    <col min="15109" max="15109" width="11.28515625" style="3" customWidth="1"/>
    <col min="15110" max="15110" width="4.85546875" style="3" customWidth="1"/>
    <col min="15111" max="15111" width="4.42578125" style="3" customWidth="1"/>
    <col min="15112" max="15112" width="12.42578125" style="3" customWidth="1"/>
    <col min="15113" max="15114" width="0" style="3" hidden="1" customWidth="1"/>
    <col min="15115" max="15115" width="12.85546875" style="3" customWidth="1"/>
    <col min="15116" max="15116" width="9.140625" style="3"/>
    <col min="15117" max="15117" width="10.5703125" style="3" bestFit="1" customWidth="1"/>
    <col min="15118" max="15122" width="9.140625" style="3"/>
    <col min="15123" max="15123" width="10.42578125" style="3" bestFit="1" customWidth="1"/>
    <col min="15124" max="15360" width="9.140625" style="3"/>
    <col min="15361" max="15361" width="56.85546875" style="3" customWidth="1"/>
    <col min="15362" max="15362" width="4" style="3" customWidth="1"/>
    <col min="15363" max="15363" width="3.5703125" style="3" customWidth="1"/>
    <col min="15364" max="15364" width="4.7109375" style="3" customWidth="1"/>
    <col min="15365" max="15365" width="11.28515625" style="3" customWidth="1"/>
    <col min="15366" max="15366" width="4.85546875" style="3" customWidth="1"/>
    <col min="15367" max="15367" width="4.42578125" style="3" customWidth="1"/>
    <col min="15368" max="15368" width="12.42578125" style="3" customWidth="1"/>
    <col min="15369" max="15370" width="0" style="3" hidden="1" customWidth="1"/>
    <col min="15371" max="15371" width="12.85546875" style="3" customWidth="1"/>
    <col min="15372" max="15372" width="9.140625" style="3"/>
    <col min="15373" max="15373" width="10.5703125" style="3" bestFit="1" customWidth="1"/>
    <col min="15374" max="15378" width="9.140625" style="3"/>
    <col min="15379" max="15379" width="10.42578125" style="3" bestFit="1" customWidth="1"/>
    <col min="15380" max="15616" width="9.140625" style="3"/>
    <col min="15617" max="15617" width="56.85546875" style="3" customWidth="1"/>
    <col min="15618" max="15618" width="4" style="3" customWidth="1"/>
    <col min="15619" max="15619" width="3.5703125" style="3" customWidth="1"/>
    <col min="15620" max="15620" width="4.7109375" style="3" customWidth="1"/>
    <col min="15621" max="15621" width="11.28515625" style="3" customWidth="1"/>
    <col min="15622" max="15622" width="4.85546875" style="3" customWidth="1"/>
    <col min="15623" max="15623" width="4.42578125" style="3" customWidth="1"/>
    <col min="15624" max="15624" width="12.42578125" style="3" customWidth="1"/>
    <col min="15625" max="15626" width="0" style="3" hidden="1" customWidth="1"/>
    <col min="15627" max="15627" width="12.85546875" style="3" customWidth="1"/>
    <col min="15628" max="15628" width="9.140625" style="3"/>
    <col min="15629" max="15629" width="10.5703125" style="3" bestFit="1" customWidth="1"/>
    <col min="15630" max="15634" width="9.140625" style="3"/>
    <col min="15635" max="15635" width="10.42578125" style="3" bestFit="1" customWidth="1"/>
    <col min="15636" max="15872" width="9.140625" style="3"/>
    <col min="15873" max="15873" width="56.85546875" style="3" customWidth="1"/>
    <col min="15874" max="15874" width="4" style="3" customWidth="1"/>
    <col min="15875" max="15875" width="3.5703125" style="3" customWidth="1"/>
    <col min="15876" max="15876" width="4.7109375" style="3" customWidth="1"/>
    <col min="15877" max="15877" width="11.28515625" style="3" customWidth="1"/>
    <col min="15878" max="15878" width="4.85546875" style="3" customWidth="1"/>
    <col min="15879" max="15879" width="4.42578125" style="3" customWidth="1"/>
    <col min="15880" max="15880" width="12.42578125" style="3" customWidth="1"/>
    <col min="15881" max="15882" width="0" style="3" hidden="1" customWidth="1"/>
    <col min="15883" max="15883" width="12.85546875" style="3" customWidth="1"/>
    <col min="15884" max="15884" width="9.140625" style="3"/>
    <col min="15885" max="15885" width="10.5703125" style="3" bestFit="1" customWidth="1"/>
    <col min="15886" max="15890" width="9.140625" style="3"/>
    <col min="15891" max="15891" width="10.42578125" style="3" bestFit="1" customWidth="1"/>
    <col min="15892" max="16128" width="9.140625" style="3"/>
    <col min="16129" max="16129" width="56.85546875" style="3" customWidth="1"/>
    <col min="16130" max="16130" width="4" style="3" customWidth="1"/>
    <col min="16131" max="16131" width="3.5703125" style="3" customWidth="1"/>
    <col min="16132" max="16132" width="4.7109375" style="3" customWidth="1"/>
    <col min="16133" max="16133" width="11.28515625" style="3" customWidth="1"/>
    <col min="16134" max="16134" width="4.85546875" style="3" customWidth="1"/>
    <col min="16135" max="16135" width="4.42578125" style="3" customWidth="1"/>
    <col min="16136" max="16136" width="12.42578125" style="3" customWidth="1"/>
    <col min="16137" max="16138" width="0" style="3" hidden="1" customWidth="1"/>
    <col min="16139" max="16139" width="12.85546875" style="3" customWidth="1"/>
    <col min="16140" max="16140" width="9.140625" style="3"/>
    <col min="16141" max="16141" width="10.5703125" style="3" bestFit="1" customWidth="1"/>
    <col min="16142" max="16146" width="9.140625" style="3"/>
    <col min="16147" max="16147" width="10.42578125" style="3" bestFit="1" customWidth="1"/>
    <col min="16148" max="16384" width="9.140625" style="3"/>
  </cols>
  <sheetData>
    <row r="1" spans="1:8" s="1" customFormat="1" ht="12.75" x14ac:dyDescent="0.25">
      <c r="A1" s="93" t="s">
        <v>0</v>
      </c>
      <c r="B1" s="93"/>
      <c r="C1" s="93"/>
      <c r="D1" s="93"/>
      <c r="E1" s="93"/>
      <c r="F1" s="93"/>
      <c r="G1" s="93"/>
      <c r="H1" s="93"/>
    </row>
    <row r="2" spans="1:8" s="1" customFormat="1" ht="12.75" x14ac:dyDescent="0.25">
      <c r="A2" s="93" t="s">
        <v>1</v>
      </c>
      <c r="B2" s="93"/>
      <c r="C2" s="93"/>
      <c r="D2" s="93"/>
      <c r="E2" s="93"/>
      <c r="F2" s="93"/>
      <c r="G2" s="93"/>
      <c r="H2" s="93"/>
    </row>
    <row r="3" spans="1:8" s="1" customFormat="1" ht="12.75" x14ac:dyDescent="0.25">
      <c r="A3" s="93" t="s">
        <v>2</v>
      </c>
      <c r="B3" s="93"/>
      <c r="C3" s="93"/>
      <c r="D3" s="93"/>
      <c r="E3" s="93"/>
      <c r="F3" s="93"/>
      <c r="G3" s="93"/>
      <c r="H3" s="93"/>
    </row>
    <row r="4" spans="1:8" s="1" customFormat="1" ht="12.75" x14ac:dyDescent="0.25">
      <c r="A4" s="93" t="s">
        <v>3</v>
      </c>
      <c r="B4" s="93"/>
      <c r="C4" s="93"/>
      <c r="D4" s="93"/>
      <c r="E4" s="93"/>
      <c r="F4" s="93"/>
      <c r="G4" s="93"/>
      <c r="H4" s="93"/>
    </row>
    <row r="5" spans="1:8" s="1" customFormat="1" ht="12.75" x14ac:dyDescent="0.25">
      <c r="A5" s="93" t="s">
        <v>4</v>
      </c>
      <c r="B5" s="93"/>
      <c r="C5" s="93"/>
      <c r="D5" s="93"/>
      <c r="E5" s="93"/>
      <c r="F5" s="93"/>
      <c r="G5" s="93"/>
      <c r="H5" s="93"/>
    </row>
    <row r="6" spans="1:8" s="1" customFormat="1" ht="12.75" x14ac:dyDescent="0.25">
      <c r="A6" s="88" t="s">
        <v>137</v>
      </c>
      <c r="B6" s="88"/>
      <c r="C6" s="88"/>
      <c r="D6" s="88"/>
      <c r="E6" s="88"/>
      <c r="F6" s="88"/>
      <c r="G6" s="88"/>
      <c r="H6" s="88"/>
    </row>
    <row r="7" spans="1:8" s="1" customFormat="1" ht="12.75" x14ac:dyDescent="0.25">
      <c r="A7" s="94"/>
      <c r="B7" s="94"/>
      <c r="C7" s="94"/>
      <c r="D7" s="94"/>
      <c r="E7" s="94"/>
      <c r="F7" s="94"/>
      <c r="G7" s="94"/>
      <c r="H7" s="94"/>
    </row>
    <row r="8" spans="1:8" s="1" customFormat="1" ht="12.75" x14ac:dyDescent="0.25">
      <c r="A8" s="91" t="s">
        <v>5</v>
      </c>
      <c r="B8" s="91"/>
      <c r="C8" s="91"/>
      <c r="D8" s="91"/>
      <c r="E8" s="91"/>
      <c r="F8" s="91"/>
      <c r="G8" s="91"/>
      <c r="H8" s="91"/>
    </row>
    <row r="9" spans="1:8" s="1" customFormat="1" ht="12.75" x14ac:dyDescent="0.25">
      <c r="A9" s="91" t="s">
        <v>6</v>
      </c>
      <c r="B9" s="91"/>
      <c r="C9" s="91"/>
      <c r="D9" s="91"/>
      <c r="E9" s="91"/>
      <c r="F9" s="91"/>
      <c r="G9" s="91"/>
      <c r="H9" s="91"/>
    </row>
    <row r="10" spans="1:8" s="1" customFormat="1" ht="12.75" x14ac:dyDescent="0.25">
      <c r="A10" s="91" t="s">
        <v>138</v>
      </c>
      <c r="B10" s="91"/>
      <c r="C10" s="91"/>
      <c r="D10" s="91"/>
      <c r="E10" s="91"/>
      <c r="F10" s="91"/>
      <c r="G10" s="91"/>
      <c r="H10" s="91"/>
    </row>
    <row r="11" spans="1:8" s="1" customFormat="1" ht="12.75" x14ac:dyDescent="0.25">
      <c r="A11" s="91" t="s">
        <v>7</v>
      </c>
      <c r="B11" s="91"/>
      <c r="C11" s="91"/>
      <c r="D11" s="91"/>
      <c r="E11" s="91"/>
      <c r="F11" s="91"/>
      <c r="G11" s="91"/>
      <c r="H11" s="91"/>
    </row>
    <row r="12" spans="1:8" s="1" customFormat="1" ht="12.75" x14ac:dyDescent="0.25">
      <c r="A12" s="91" t="s">
        <v>8</v>
      </c>
      <c r="B12" s="91"/>
      <c r="C12" s="91"/>
      <c r="D12" s="91"/>
      <c r="E12" s="91"/>
      <c r="F12" s="91"/>
      <c r="G12" s="91"/>
      <c r="H12" s="91"/>
    </row>
    <row r="13" spans="1:8" s="1" customFormat="1" ht="12.75" x14ac:dyDescent="0.25">
      <c r="A13" s="91" t="s">
        <v>9</v>
      </c>
      <c r="B13" s="91"/>
      <c r="C13" s="91"/>
      <c r="D13" s="91"/>
      <c r="E13" s="91"/>
      <c r="F13" s="91"/>
      <c r="G13" s="91"/>
      <c r="H13" s="91"/>
    </row>
    <row r="14" spans="1:8" s="1" customFormat="1" ht="12.75" x14ac:dyDescent="0.25">
      <c r="A14" s="92"/>
      <c r="B14" s="93"/>
      <c r="C14" s="93"/>
      <c r="D14" s="93"/>
      <c r="E14" s="93"/>
      <c r="F14" s="93"/>
      <c r="G14" s="93"/>
      <c r="H14" s="93"/>
    </row>
    <row r="15" spans="1:8" s="1" customFormat="1" ht="10.5" customHeight="1" x14ac:dyDescent="0.25">
      <c r="A15" s="91" t="s">
        <v>10</v>
      </c>
      <c r="B15" s="91"/>
      <c r="C15" s="91"/>
      <c r="D15" s="91"/>
      <c r="E15" s="91"/>
      <c r="F15" s="91"/>
      <c r="G15" s="91"/>
      <c r="H15" s="91"/>
    </row>
    <row r="16" spans="1:8" s="1" customFormat="1" ht="13.5" customHeight="1" x14ac:dyDescent="0.25">
      <c r="A16" s="91" t="s">
        <v>11</v>
      </c>
      <c r="B16" s="91"/>
      <c r="C16" s="91"/>
      <c r="D16" s="91"/>
      <c r="E16" s="91"/>
      <c r="F16" s="91"/>
      <c r="G16" s="91"/>
      <c r="H16" s="91"/>
    </row>
    <row r="17" spans="1:22" s="1" customFormat="1" ht="12.75" x14ac:dyDescent="0.25">
      <c r="A17" s="88" t="s">
        <v>12</v>
      </c>
      <c r="B17" s="88"/>
      <c r="C17" s="88"/>
      <c r="D17" s="88"/>
      <c r="E17" s="88"/>
      <c r="F17" s="88"/>
      <c r="G17" s="88"/>
      <c r="H17" s="88"/>
    </row>
    <row r="18" spans="1:22" s="1" customFormat="1" ht="12.75" x14ac:dyDescent="0.25">
      <c r="A18" s="88" t="s">
        <v>13</v>
      </c>
      <c r="B18" s="88"/>
      <c r="C18" s="88"/>
      <c r="D18" s="88"/>
      <c r="E18" s="88"/>
      <c r="F18" s="88"/>
      <c r="G18" s="88"/>
      <c r="H18" s="88"/>
    </row>
    <row r="19" spans="1:22" s="1" customFormat="1" ht="12.75" x14ac:dyDescent="0.25">
      <c r="A19" s="88" t="s">
        <v>14</v>
      </c>
      <c r="B19" s="88"/>
      <c r="C19" s="88"/>
      <c r="D19" s="88"/>
      <c r="E19" s="88"/>
      <c r="F19" s="88"/>
      <c r="G19" s="88"/>
      <c r="H19" s="88"/>
    </row>
    <row r="20" spans="1:22" s="1" customFormat="1" ht="12.75" x14ac:dyDescent="0.25">
      <c r="A20" s="88" t="s">
        <v>15</v>
      </c>
      <c r="B20" s="88"/>
      <c r="C20" s="88"/>
      <c r="D20" s="88"/>
      <c r="E20" s="88"/>
      <c r="F20" s="88"/>
      <c r="G20" s="88"/>
      <c r="H20" s="88"/>
    </row>
    <row r="21" spans="1:22" s="1" customFormat="1" ht="12.75" x14ac:dyDescent="0.25">
      <c r="A21" s="88" t="s">
        <v>7</v>
      </c>
      <c r="B21" s="88"/>
      <c r="C21" s="88"/>
      <c r="D21" s="88"/>
      <c r="E21" s="88"/>
      <c r="F21" s="88"/>
      <c r="G21" s="88"/>
      <c r="H21" s="88"/>
    </row>
    <row r="22" spans="1:22" s="1" customFormat="1" ht="12.75" x14ac:dyDescent="0.25">
      <c r="A22" s="88" t="s">
        <v>16</v>
      </c>
      <c r="B22" s="88"/>
      <c r="C22" s="88"/>
      <c r="D22" s="88"/>
      <c r="E22" s="88"/>
      <c r="F22" s="88"/>
      <c r="G22" s="88"/>
      <c r="H22" s="88"/>
    </row>
    <row r="23" spans="1:22" s="1" customFormat="1" ht="12.75" x14ac:dyDescent="0.25">
      <c r="A23" s="88" t="s">
        <v>14</v>
      </c>
      <c r="B23" s="88"/>
      <c r="C23" s="88"/>
      <c r="D23" s="88"/>
      <c r="E23" s="88"/>
      <c r="F23" s="88"/>
      <c r="G23" s="88"/>
      <c r="H23" s="88"/>
    </row>
    <row r="24" spans="1:22" s="1" customFormat="1" ht="12.75" x14ac:dyDescent="0.25">
      <c r="A24" s="88" t="s">
        <v>17</v>
      </c>
      <c r="B24" s="88"/>
      <c r="C24" s="88"/>
      <c r="D24" s="88"/>
      <c r="E24" s="88"/>
      <c r="F24" s="88"/>
      <c r="G24" s="88"/>
      <c r="H24" s="88"/>
    </row>
    <row r="25" spans="1:22" s="1" customFormat="1" ht="12.75" x14ac:dyDescent="0.25">
      <c r="A25" s="88" t="s">
        <v>7</v>
      </c>
      <c r="B25" s="88"/>
      <c r="C25" s="88"/>
      <c r="D25" s="88"/>
      <c r="E25" s="88"/>
      <c r="F25" s="88"/>
      <c r="G25" s="88"/>
      <c r="H25" s="88"/>
    </row>
    <row r="26" spans="1:22" s="1" customFormat="1" ht="12.75" x14ac:dyDescent="0.25">
      <c r="A26" s="88" t="s">
        <v>18</v>
      </c>
      <c r="B26" s="88"/>
      <c r="C26" s="88"/>
      <c r="D26" s="88"/>
      <c r="E26" s="88"/>
      <c r="F26" s="88"/>
      <c r="G26" s="88"/>
      <c r="H26" s="88"/>
    </row>
    <row r="27" spans="1:22" s="1" customFormat="1" ht="12.75" x14ac:dyDescent="0.25">
      <c r="A27" s="88" t="s">
        <v>14</v>
      </c>
      <c r="B27" s="88"/>
      <c r="C27" s="88"/>
      <c r="D27" s="88"/>
      <c r="E27" s="88"/>
      <c r="F27" s="88"/>
      <c r="G27" s="88"/>
      <c r="H27" s="88"/>
    </row>
    <row r="28" spans="1:22" s="1" customFormat="1" ht="12.75" x14ac:dyDescent="0.25">
      <c r="A28" s="88" t="s">
        <v>19</v>
      </c>
      <c r="B28" s="88"/>
      <c r="C28" s="88"/>
      <c r="D28" s="88"/>
      <c r="E28" s="88"/>
      <c r="F28" s="88"/>
      <c r="G28" s="88"/>
      <c r="H28" s="88"/>
    </row>
    <row r="29" spans="1:22" s="1" customFormat="1" ht="12.75" x14ac:dyDescent="0.25">
      <c r="A29" s="88" t="s">
        <v>20</v>
      </c>
      <c r="B29" s="88"/>
      <c r="C29" s="88"/>
      <c r="D29" s="88"/>
      <c r="E29" s="88"/>
      <c r="F29" s="88"/>
      <c r="G29" s="88"/>
      <c r="H29" s="88"/>
    </row>
    <row r="30" spans="1:22" x14ac:dyDescent="0.2">
      <c r="A30" s="2"/>
      <c r="B30" s="2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2" ht="12.75" customHeight="1" x14ac:dyDescent="0.2">
      <c r="A31" s="5" t="s">
        <v>21</v>
      </c>
      <c r="B31" s="89" t="s">
        <v>22</v>
      </c>
      <c r="C31" s="90"/>
      <c r="D31" s="90"/>
      <c r="E31" s="90"/>
      <c r="F31" s="90"/>
      <c r="G31" s="90"/>
      <c r="H31" s="6" t="s">
        <v>23</v>
      </c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2" s="10" customFormat="1" ht="16.5" customHeight="1" x14ac:dyDescent="0.2">
      <c r="A32" s="7">
        <v>1</v>
      </c>
      <c r="B32" s="8" t="s">
        <v>24</v>
      </c>
      <c r="C32" s="8" t="s">
        <v>25</v>
      </c>
      <c r="D32" s="8" t="s">
        <v>26</v>
      </c>
      <c r="E32" s="8" t="s">
        <v>27</v>
      </c>
      <c r="F32" s="8" t="s">
        <v>28</v>
      </c>
      <c r="G32" s="7" t="s">
        <v>29</v>
      </c>
      <c r="H32" s="9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2" s="16" customFormat="1" ht="23.25" customHeight="1" x14ac:dyDescent="0.2">
      <c r="A33" s="11" t="s">
        <v>30</v>
      </c>
      <c r="B33" s="12" t="s">
        <v>31</v>
      </c>
      <c r="C33" s="12"/>
      <c r="D33" s="13"/>
      <c r="E33" s="12"/>
      <c r="F33" s="12"/>
      <c r="G33" s="14"/>
      <c r="H33" s="14">
        <f>H34+H105</f>
        <v>25871063.309999999</v>
      </c>
      <c r="I33" s="15" t="e">
        <f>H42+H45+H49+H50+H56+H59+H61+#REF!+#REF!+#REF!+#REF!+#REF!+H67+H68+H69+H70+H72+H73+#REF!+H89+H90+H91+H111+H84+#REF!</f>
        <v>#REF!</v>
      </c>
      <c r="J33" s="15" t="e">
        <f>H33-#REF!</f>
        <v>#REF!</v>
      </c>
      <c r="M33" s="15"/>
    </row>
    <row r="34" spans="1:22" s="10" customFormat="1" ht="16.5" customHeight="1" x14ac:dyDescent="0.2">
      <c r="A34" s="17" t="s">
        <v>32</v>
      </c>
      <c r="B34" s="7" t="s">
        <v>31</v>
      </c>
      <c r="C34" s="18" t="s">
        <v>33</v>
      </c>
      <c r="D34" s="19" t="s">
        <v>34</v>
      </c>
      <c r="E34" s="7"/>
      <c r="F34" s="7"/>
      <c r="G34" s="20"/>
      <c r="H34" s="20">
        <f>H35+H98</f>
        <v>25171063.309999999</v>
      </c>
      <c r="I34" s="1"/>
      <c r="J34" s="1"/>
      <c r="K34" s="2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2" s="26" customFormat="1" ht="34.5" customHeight="1" x14ac:dyDescent="0.2">
      <c r="A35" s="22" t="s">
        <v>139</v>
      </c>
      <c r="B35" s="23" t="s">
        <v>31</v>
      </c>
      <c r="C35" s="19" t="s">
        <v>35</v>
      </c>
      <c r="D35" s="19" t="s">
        <v>34</v>
      </c>
      <c r="E35" s="24" t="s">
        <v>36</v>
      </c>
      <c r="F35" s="19"/>
      <c r="G35" s="19"/>
      <c r="H35" s="25">
        <f>H36</f>
        <v>25171063.309999999</v>
      </c>
    </row>
    <row r="36" spans="1:22" s="26" customFormat="1" ht="58.5" customHeight="1" x14ac:dyDescent="0.2">
      <c r="A36" s="22" t="s">
        <v>140</v>
      </c>
      <c r="B36" s="23" t="s">
        <v>31</v>
      </c>
      <c r="C36" s="19" t="s">
        <v>35</v>
      </c>
      <c r="D36" s="19" t="s">
        <v>34</v>
      </c>
      <c r="E36" s="24" t="s">
        <v>37</v>
      </c>
      <c r="F36" s="19"/>
      <c r="G36" s="19"/>
      <c r="H36" s="25">
        <f>H37</f>
        <v>25171063.309999999</v>
      </c>
    </row>
    <row r="37" spans="1:22" s="26" customFormat="1" ht="17.25" customHeight="1" x14ac:dyDescent="0.2">
      <c r="A37" s="22" t="s">
        <v>38</v>
      </c>
      <c r="B37" s="23" t="s">
        <v>31</v>
      </c>
      <c r="C37" s="19" t="s">
        <v>35</v>
      </c>
      <c r="D37" s="19" t="s">
        <v>34</v>
      </c>
      <c r="E37" s="24" t="s">
        <v>39</v>
      </c>
      <c r="F37" s="19"/>
      <c r="G37" s="19"/>
      <c r="H37" s="25">
        <f>H38+H52+H81+H92</f>
        <v>25171063.309999999</v>
      </c>
    </row>
    <row r="38" spans="1:22" s="26" customFormat="1" ht="83.25" customHeight="1" x14ac:dyDescent="0.2">
      <c r="A38" s="22" t="s">
        <v>40</v>
      </c>
      <c r="B38" s="23" t="s">
        <v>31</v>
      </c>
      <c r="C38" s="19" t="s">
        <v>35</v>
      </c>
      <c r="D38" s="19" t="s">
        <v>34</v>
      </c>
      <c r="E38" s="24" t="s">
        <v>41</v>
      </c>
      <c r="F38" s="19"/>
      <c r="G38" s="19"/>
      <c r="H38" s="25">
        <f>H39+H46</f>
        <v>16105479.6</v>
      </c>
    </row>
    <row r="39" spans="1:22" s="26" customFormat="1" ht="49.5" customHeight="1" x14ac:dyDescent="0.2">
      <c r="A39" s="27" t="s">
        <v>42</v>
      </c>
      <c r="B39" s="23" t="s">
        <v>31</v>
      </c>
      <c r="C39" s="19" t="s">
        <v>35</v>
      </c>
      <c r="D39" s="19" t="s">
        <v>34</v>
      </c>
      <c r="E39" s="28" t="s">
        <v>41</v>
      </c>
      <c r="F39" s="19" t="s">
        <v>43</v>
      </c>
      <c r="G39" s="19"/>
      <c r="H39" s="25">
        <f>H40</f>
        <v>16105479.6</v>
      </c>
    </row>
    <row r="40" spans="1:22" x14ac:dyDescent="0.2">
      <c r="A40" s="29" t="s">
        <v>44</v>
      </c>
      <c r="B40" s="23" t="s">
        <v>31</v>
      </c>
      <c r="C40" s="19" t="s">
        <v>35</v>
      </c>
      <c r="D40" s="19" t="s">
        <v>34</v>
      </c>
      <c r="E40" s="28" t="s">
        <v>41</v>
      </c>
      <c r="F40" s="19" t="s">
        <v>45</v>
      </c>
      <c r="G40" s="19"/>
      <c r="H40" s="25">
        <f>H41+H44</f>
        <v>16105479.6</v>
      </c>
    </row>
    <row r="41" spans="1:22" x14ac:dyDescent="0.2">
      <c r="A41" s="27" t="s">
        <v>46</v>
      </c>
      <c r="B41" s="23" t="s">
        <v>31</v>
      </c>
      <c r="C41" s="19" t="s">
        <v>35</v>
      </c>
      <c r="D41" s="19" t="s">
        <v>34</v>
      </c>
      <c r="E41" s="28" t="s">
        <v>41</v>
      </c>
      <c r="F41" s="19" t="s">
        <v>47</v>
      </c>
      <c r="G41" s="19"/>
      <c r="H41" s="25">
        <f>H42+H43</f>
        <v>12369800</v>
      </c>
    </row>
    <row r="42" spans="1:22" x14ac:dyDescent="0.2">
      <c r="A42" s="29" t="s">
        <v>48</v>
      </c>
      <c r="B42" s="23" t="s">
        <v>31</v>
      </c>
      <c r="C42" s="30" t="s">
        <v>35</v>
      </c>
      <c r="D42" s="30" t="s">
        <v>34</v>
      </c>
      <c r="E42" s="28" t="s">
        <v>41</v>
      </c>
      <c r="F42" s="30" t="s">
        <v>47</v>
      </c>
      <c r="G42" s="30" t="s">
        <v>49</v>
      </c>
      <c r="H42" s="31">
        <v>12369800</v>
      </c>
    </row>
    <row r="43" spans="1:22" ht="19.5" customHeight="1" x14ac:dyDescent="0.2">
      <c r="A43" s="32" t="s">
        <v>50</v>
      </c>
      <c r="B43" s="23" t="s">
        <v>31</v>
      </c>
      <c r="C43" s="30" t="s">
        <v>35</v>
      </c>
      <c r="D43" s="30" t="s">
        <v>34</v>
      </c>
      <c r="E43" s="28" t="s">
        <v>41</v>
      </c>
      <c r="F43" s="30" t="s">
        <v>47</v>
      </c>
      <c r="G43" s="30" t="s">
        <v>51</v>
      </c>
      <c r="H43" s="31"/>
    </row>
    <row r="44" spans="1:22" ht="36" x14ac:dyDescent="0.2">
      <c r="A44" s="27" t="s">
        <v>52</v>
      </c>
      <c r="B44" s="23" t="s">
        <v>31</v>
      </c>
      <c r="C44" s="19" t="s">
        <v>35</v>
      </c>
      <c r="D44" s="19" t="s">
        <v>34</v>
      </c>
      <c r="E44" s="24" t="s">
        <v>41</v>
      </c>
      <c r="F44" s="19" t="s">
        <v>53</v>
      </c>
      <c r="G44" s="30"/>
      <c r="H44" s="33">
        <f>H45</f>
        <v>3735679.6</v>
      </c>
    </row>
    <row r="45" spans="1:22" ht="15.75" customHeight="1" x14ac:dyDescent="0.2">
      <c r="A45" s="29" t="s">
        <v>54</v>
      </c>
      <c r="B45" s="23" t="s">
        <v>31</v>
      </c>
      <c r="C45" s="30" t="s">
        <v>35</v>
      </c>
      <c r="D45" s="30" t="s">
        <v>34</v>
      </c>
      <c r="E45" s="28" t="s">
        <v>41</v>
      </c>
      <c r="F45" s="30" t="s">
        <v>53</v>
      </c>
      <c r="G45" s="30" t="s">
        <v>55</v>
      </c>
      <c r="H45" s="31">
        <v>3735679.6</v>
      </c>
    </row>
    <row r="46" spans="1:22" s="26" customFormat="1" ht="32.25" customHeight="1" x14ac:dyDescent="0.2">
      <c r="A46" s="27" t="s">
        <v>56</v>
      </c>
      <c r="B46" s="23" t="s">
        <v>31</v>
      </c>
      <c r="C46" s="19" t="s">
        <v>35</v>
      </c>
      <c r="D46" s="19" t="s">
        <v>34</v>
      </c>
      <c r="E46" s="28" t="s">
        <v>41</v>
      </c>
      <c r="F46" s="19" t="s">
        <v>57</v>
      </c>
      <c r="G46" s="19"/>
      <c r="H46" s="25">
        <f>H47</f>
        <v>0</v>
      </c>
      <c r="J46" s="34">
        <v>6988451.0099999998</v>
      </c>
    </row>
    <row r="47" spans="1:22" s="26" customFormat="1" ht="27" customHeight="1" x14ac:dyDescent="0.2">
      <c r="A47" s="22" t="s">
        <v>58</v>
      </c>
      <c r="B47" s="23" t="s">
        <v>31</v>
      </c>
      <c r="C47" s="19" t="s">
        <v>35</v>
      </c>
      <c r="D47" s="19" t="s">
        <v>34</v>
      </c>
      <c r="E47" s="28" t="s">
        <v>41</v>
      </c>
      <c r="F47" s="19" t="s">
        <v>59</v>
      </c>
      <c r="G47" s="19"/>
      <c r="H47" s="25">
        <f>H48</f>
        <v>0</v>
      </c>
      <c r="J47" s="35">
        <v>903.99</v>
      </c>
    </row>
    <row r="48" spans="1:22" s="26" customFormat="1" ht="15.75" customHeight="1" x14ac:dyDescent="0.2">
      <c r="A48" s="22" t="s">
        <v>60</v>
      </c>
      <c r="B48" s="23" t="s">
        <v>31</v>
      </c>
      <c r="C48" s="19" t="s">
        <v>35</v>
      </c>
      <c r="D48" s="19" t="s">
        <v>34</v>
      </c>
      <c r="E48" s="28" t="s">
        <v>41</v>
      </c>
      <c r="F48" s="19" t="s">
        <v>61</v>
      </c>
      <c r="G48" s="19"/>
      <c r="H48" s="25">
        <f>H49+H50</f>
        <v>0</v>
      </c>
      <c r="J48" s="34">
        <v>3600</v>
      </c>
    </row>
    <row r="49" spans="1:10" ht="16.5" customHeight="1" x14ac:dyDescent="0.2">
      <c r="A49" s="36" t="s">
        <v>62</v>
      </c>
      <c r="B49" s="23" t="s">
        <v>31</v>
      </c>
      <c r="C49" s="30" t="s">
        <v>35</v>
      </c>
      <c r="D49" s="30" t="s">
        <v>34</v>
      </c>
      <c r="E49" s="28" t="s">
        <v>41</v>
      </c>
      <c r="F49" s="30" t="s">
        <v>61</v>
      </c>
      <c r="G49" s="30" t="s">
        <v>63</v>
      </c>
      <c r="H49" s="31"/>
      <c r="J49" s="34">
        <v>969855</v>
      </c>
    </row>
    <row r="50" spans="1:10" s="1" customFormat="1" ht="16.5" customHeight="1" x14ac:dyDescent="0.2">
      <c r="A50" s="22" t="s">
        <v>64</v>
      </c>
      <c r="B50" s="23" t="s">
        <v>31</v>
      </c>
      <c r="C50" s="19" t="s">
        <v>35</v>
      </c>
      <c r="D50" s="19" t="s">
        <v>34</v>
      </c>
      <c r="E50" s="24" t="s">
        <v>41</v>
      </c>
      <c r="F50" s="19" t="s">
        <v>61</v>
      </c>
      <c r="G50" s="19" t="s">
        <v>65</v>
      </c>
      <c r="H50" s="37">
        <f>H51</f>
        <v>0</v>
      </c>
      <c r="J50" s="34">
        <v>22018.25</v>
      </c>
    </row>
    <row r="51" spans="1:10" ht="13.5" customHeight="1" x14ac:dyDescent="0.2">
      <c r="A51" s="36" t="s">
        <v>66</v>
      </c>
      <c r="B51" s="23" t="s">
        <v>31</v>
      </c>
      <c r="C51" s="30" t="s">
        <v>35</v>
      </c>
      <c r="D51" s="30" t="s">
        <v>34</v>
      </c>
      <c r="E51" s="28" t="s">
        <v>41</v>
      </c>
      <c r="F51" s="30" t="s">
        <v>61</v>
      </c>
      <c r="G51" s="30" t="s">
        <v>67</v>
      </c>
      <c r="H51" s="31"/>
      <c r="I51" s="38"/>
      <c r="J51" s="34">
        <v>4030</v>
      </c>
    </row>
    <row r="52" spans="1:10" s="26" customFormat="1" ht="25.5" customHeight="1" x14ac:dyDescent="0.2">
      <c r="A52" s="22" t="s">
        <v>68</v>
      </c>
      <c r="B52" s="23" t="s">
        <v>31</v>
      </c>
      <c r="C52" s="19" t="s">
        <v>35</v>
      </c>
      <c r="D52" s="19" t="s">
        <v>34</v>
      </c>
      <c r="E52" s="24" t="s">
        <v>69</v>
      </c>
      <c r="F52" s="19"/>
      <c r="G52" s="19"/>
      <c r="H52" s="25">
        <f>H53+H63+H87</f>
        <v>8215583.71</v>
      </c>
      <c r="I52" s="39">
        <f>H52-H87</f>
        <v>8200247.71</v>
      </c>
      <c r="J52" s="34">
        <v>4520</v>
      </c>
    </row>
    <row r="53" spans="1:10" ht="50.25" customHeight="1" x14ac:dyDescent="0.2">
      <c r="A53" s="27" t="s">
        <v>42</v>
      </c>
      <c r="B53" s="23" t="s">
        <v>31</v>
      </c>
      <c r="C53" s="19" t="s">
        <v>35</v>
      </c>
      <c r="D53" s="19" t="s">
        <v>34</v>
      </c>
      <c r="E53" s="28" t="s">
        <v>69</v>
      </c>
      <c r="F53" s="19" t="s">
        <v>43</v>
      </c>
      <c r="G53" s="19"/>
      <c r="H53" s="25">
        <f>H54</f>
        <v>7634644</v>
      </c>
      <c r="J53" s="34">
        <v>1112078.44</v>
      </c>
    </row>
    <row r="54" spans="1:10" ht="16.5" customHeight="1" x14ac:dyDescent="0.2">
      <c r="A54" s="29" t="s">
        <v>44</v>
      </c>
      <c r="B54" s="23" t="s">
        <v>31</v>
      </c>
      <c r="C54" s="19" t="s">
        <v>35</v>
      </c>
      <c r="D54" s="19" t="s">
        <v>34</v>
      </c>
      <c r="E54" s="24" t="s">
        <v>69</v>
      </c>
      <c r="F54" s="19" t="s">
        <v>45</v>
      </c>
      <c r="G54" s="19"/>
      <c r="H54" s="25">
        <f>H55+H58+H60</f>
        <v>7634644</v>
      </c>
      <c r="J54" s="34">
        <v>155537.39000000001</v>
      </c>
    </row>
    <row r="55" spans="1:10" ht="16.5" customHeight="1" x14ac:dyDescent="0.2">
      <c r="A55" s="27" t="s">
        <v>46</v>
      </c>
      <c r="B55" s="23" t="s">
        <v>31</v>
      </c>
      <c r="C55" s="19" t="s">
        <v>35</v>
      </c>
      <c r="D55" s="19" t="s">
        <v>34</v>
      </c>
      <c r="E55" s="24" t="s">
        <v>69</v>
      </c>
      <c r="F55" s="19" t="s">
        <v>47</v>
      </c>
      <c r="G55" s="19"/>
      <c r="H55" s="25">
        <f>H56+H57</f>
        <v>5863782</v>
      </c>
      <c r="J55" s="34">
        <v>73763.64</v>
      </c>
    </row>
    <row r="56" spans="1:10" ht="15.75" customHeight="1" x14ac:dyDescent="0.2">
      <c r="A56" s="29" t="s">
        <v>48</v>
      </c>
      <c r="B56" s="23" t="s">
        <v>31</v>
      </c>
      <c r="C56" s="30" t="s">
        <v>35</v>
      </c>
      <c r="D56" s="30" t="s">
        <v>34</v>
      </c>
      <c r="E56" s="28" t="s">
        <v>69</v>
      </c>
      <c r="F56" s="30" t="s">
        <v>47</v>
      </c>
      <c r="G56" s="30" t="s">
        <v>49</v>
      </c>
      <c r="H56" s="31">
        <v>5863782</v>
      </c>
      <c r="J56" s="34">
        <v>3960</v>
      </c>
    </row>
    <row r="57" spans="1:10" ht="19.5" customHeight="1" x14ac:dyDescent="0.2">
      <c r="A57" s="32" t="s">
        <v>50</v>
      </c>
      <c r="B57" s="23" t="s">
        <v>31</v>
      </c>
      <c r="C57" s="30" t="s">
        <v>35</v>
      </c>
      <c r="D57" s="30" t="s">
        <v>34</v>
      </c>
      <c r="E57" s="28" t="s">
        <v>69</v>
      </c>
      <c r="F57" s="30" t="s">
        <v>47</v>
      </c>
      <c r="G57" s="30" t="s">
        <v>51</v>
      </c>
      <c r="H57" s="31"/>
      <c r="I57" s="40">
        <v>7325.88</v>
      </c>
    </row>
    <row r="58" spans="1:10" ht="39" customHeight="1" x14ac:dyDescent="0.2">
      <c r="A58" s="27" t="s">
        <v>52</v>
      </c>
      <c r="B58" s="23" t="s">
        <v>31</v>
      </c>
      <c r="C58" s="19" t="s">
        <v>35</v>
      </c>
      <c r="D58" s="19" t="s">
        <v>34</v>
      </c>
      <c r="E58" s="24" t="s">
        <v>69</v>
      </c>
      <c r="F58" s="19" t="s">
        <v>53</v>
      </c>
      <c r="G58" s="30"/>
      <c r="H58" s="31">
        <f>H59</f>
        <v>1770862</v>
      </c>
      <c r="J58" s="34">
        <v>12427.9</v>
      </c>
    </row>
    <row r="59" spans="1:10" ht="17.25" customHeight="1" x14ac:dyDescent="0.2">
      <c r="A59" s="29" t="s">
        <v>54</v>
      </c>
      <c r="B59" s="23" t="s">
        <v>31</v>
      </c>
      <c r="C59" s="30" t="s">
        <v>35</v>
      </c>
      <c r="D59" s="30" t="s">
        <v>34</v>
      </c>
      <c r="E59" s="28" t="s">
        <v>69</v>
      </c>
      <c r="F59" s="30" t="s">
        <v>53</v>
      </c>
      <c r="G59" s="30" t="s">
        <v>55</v>
      </c>
      <c r="H59" s="31">
        <v>1770862</v>
      </c>
      <c r="J59" s="34">
        <v>25620</v>
      </c>
    </row>
    <row r="60" spans="1:10" ht="23.25" hidden="1" customHeight="1" outlineLevel="1" x14ac:dyDescent="0.2">
      <c r="A60" s="27" t="s">
        <v>70</v>
      </c>
      <c r="B60" s="23" t="s">
        <v>31</v>
      </c>
      <c r="C60" s="19" t="s">
        <v>35</v>
      </c>
      <c r="D60" s="19" t="s">
        <v>34</v>
      </c>
      <c r="E60" s="24" t="s">
        <v>69</v>
      </c>
      <c r="F60" s="19" t="s">
        <v>71</v>
      </c>
      <c r="G60" s="30"/>
      <c r="H60" s="33">
        <f>H61+H62</f>
        <v>0</v>
      </c>
      <c r="J60" s="34">
        <v>1300</v>
      </c>
    </row>
    <row r="61" spans="1:10" ht="14.25" hidden="1" customHeight="1" outlineLevel="1" x14ac:dyDescent="0.2">
      <c r="A61" s="29" t="s">
        <v>72</v>
      </c>
      <c r="B61" s="23" t="s">
        <v>31</v>
      </c>
      <c r="C61" s="30" t="s">
        <v>35</v>
      </c>
      <c r="D61" s="30" t="s">
        <v>34</v>
      </c>
      <c r="E61" s="28" t="s">
        <v>69</v>
      </c>
      <c r="F61" s="30" t="s">
        <v>71</v>
      </c>
      <c r="G61" s="30" t="s">
        <v>73</v>
      </c>
      <c r="H61" s="31"/>
      <c r="J61" s="35">
        <v>784.2</v>
      </c>
    </row>
    <row r="62" spans="1:10" ht="16.5" hidden="1" customHeight="1" outlineLevel="1" x14ac:dyDescent="0.2">
      <c r="A62" s="32" t="s">
        <v>50</v>
      </c>
      <c r="B62" s="23" t="s">
        <v>31</v>
      </c>
      <c r="C62" s="30" t="s">
        <v>35</v>
      </c>
      <c r="D62" s="30" t="s">
        <v>34</v>
      </c>
      <c r="E62" s="28" t="s">
        <v>69</v>
      </c>
      <c r="F62" s="30" t="s">
        <v>71</v>
      </c>
      <c r="G62" s="30" t="s">
        <v>51</v>
      </c>
      <c r="H62" s="31"/>
      <c r="J62" s="41"/>
    </row>
    <row r="63" spans="1:10" s="26" customFormat="1" ht="27.75" customHeight="1" collapsed="1" x14ac:dyDescent="0.2">
      <c r="A63" s="27" t="s">
        <v>56</v>
      </c>
      <c r="B63" s="23" t="s">
        <v>31</v>
      </c>
      <c r="C63" s="19" t="s">
        <v>35</v>
      </c>
      <c r="D63" s="19" t="s">
        <v>34</v>
      </c>
      <c r="E63" s="28" t="s">
        <v>69</v>
      </c>
      <c r="F63" s="19" t="s">
        <v>57</v>
      </c>
      <c r="G63" s="19"/>
      <c r="H63" s="25">
        <f>H64</f>
        <v>565603.71</v>
      </c>
      <c r="J63" s="34">
        <v>2514000</v>
      </c>
    </row>
    <row r="64" spans="1:10" s="26" customFormat="1" ht="26.25" customHeight="1" x14ac:dyDescent="0.2">
      <c r="A64" s="22" t="s">
        <v>58</v>
      </c>
      <c r="B64" s="23" t="s">
        <v>31</v>
      </c>
      <c r="C64" s="19" t="s">
        <v>35</v>
      </c>
      <c r="D64" s="19" t="s">
        <v>34</v>
      </c>
      <c r="E64" s="28" t="s">
        <v>69</v>
      </c>
      <c r="F64" s="19" t="s">
        <v>59</v>
      </c>
      <c r="G64" s="19"/>
      <c r="H64" s="25">
        <f>H65+H85</f>
        <v>565603.71</v>
      </c>
      <c r="J64" s="41"/>
    </row>
    <row r="65" spans="1:19" s="26" customFormat="1" ht="17.25" customHeight="1" x14ac:dyDescent="0.2">
      <c r="A65" s="22" t="s">
        <v>60</v>
      </c>
      <c r="B65" s="23" t="s">
        <v>31</v>
      </c>
      <c r="C65" s="19" t="s">
        <v>35</v>
      </c>
      <c r="D65" s="19" t="s">
        <v>34</v>
      </c>
      <c r="E65" s="28" t="s">
        <v>69</v>
      </c>
      <c r="F65" s="19" t="s">
        <v>61</v>
      </c>
      <c r="G65" s="19"/>
      <c r="H65" s="25">
        <f>H67+H68+H69+H70+H72+H73+H71+H66</f>
        <v>1473.25</v>
      </c>
    </row>
    <row r="66" spans="1:19" ht="17.25" customHeight="1" x14ac:dyDescent="0.2">
      <c r="A66" s="36" t="s">
        <v>74</v>
      </c>
      <c r="B66" s="23" t="s">
        <v>31</v>
      </c>
      <c r="C66" s="30" t="s">
        <v>35</v>
      </c>
      <c r="D66" s="30" t="s">
        <v>34</v>
      </c>
      <c r="E66" s="28" t="s">
        <v>69</v>
      </c>
      <c r="F66" s="30" t="s">
        <v>61</v>
      </c>
      <c r="G66" s="30" t="s">
        <v>75</v>
      </c>
      <c r="H66" s="31">
        <v>1473.25</v>
      </c>
      <c r="J66" s="42">
        <v>17915075.82</v>
      </c>
    </row>
    <row r="67" spans="1:19" ht="15.75" customHeight="1" x14ac:dyDescent="0.2">
      <c r="A67" s="36" t="s">
        <v>76</v>
      </c>
      <c r="B67" s="23" t="s">
        <v>31</v>
      </c>
      <c r="C67" s="30" t="s">
        <v>35</v>
      </c>
      <c r="D67" s="30" t="s">
        <v>34</v>
      </c>
      <c r="E67" s="28" t="s">
        <v>69</v>
      </c>
      <c r="F67" s="30" t="s">
        <v>61</v>
      </c>
      <c r="G67" s="30" t="s">
        <v>77</v>
      </c>
      <c r="H67" s="31"/>
    </row>
    <row r="68" spans="1:19" ht="17.25" customHeight="1" x14ac:dyDescent="0.2">
      <c r="A68" s="36" t="s">
        <v>78</v>
      </c>
      <c r="B68" s="23" t="s">
        <v>31</v>
      </c>
      <c r="C68" s="30" t="s">
        <v>35</v>
      </c>
      <c r="D68" s="30" t="s">
        <v>34</v>
      </c>
      <c r="E68" s="28" t="s">
        <v>69</v>
      </c>
      <c r="F68" s="30" t="s">
        <v>61</v>
      </c>
      <c r="G68" s="30" t="s">
        <v>79</v>
      </c>
      <c r="H68" s="31"/>
    </row>
    <row r="69" spans="1:19" ht="19.5" customHeight="1" x14ac:dyDescent="0.2">
      <c r="A69" s="36" t="s">
        <v>80</v>
      </c>
      <c r="B69" s="23" t="s">
        <v>31</v>
      </c>
      <c r="C69" s="30" t="s">
        <v>35</v>
      </c>
      <c r="D69" s="30" t="s">
        <v>34</v>
      </c>
      <c r="E69" s="28" t="s">
        <v>69</v>
      </c>
      <c r="F69" s="30" t="s">
        <v>61</v>
      </c>
      <c r="G69" s="30" t="s">
        <v>81</v>
      </c>
      <c r="H69" s="31"/>
    </row>
    <row r="70" spans="1:19" ht="15" customHeight="1" x14ac:dyDescent="0.2">
      <c r="A70" s="36" t="s">
        <v>82</v>
      </c>
      <c r="B70" s="23" t="s">
        <v>31</v>
      </c>
      <c r="C70" s="30" t="s">
        <v>35</v>
      </c>
      <c r="D70" s="30" t="s">
        <v>34</v>
      </c>
      <c r="E70" s="28" t="s">
        <v>69</v>
      </c>
      <c r="F70" s="30" t="s">
        <v>61</v>
      </c>
      <c r="G70" s="30" t="s">
        <v>83</v>
      </c>
      <c r="H70" s="31"/>
    </row>
    <row r="71" spans="1:19" ht="15" customHeight="1" x14ac:dyDescent="0.2">
      <c r="A71" s="36" t="s">
        <v>84</v>
      </c>
      <c r="B71" s="23" t="s">
        <v>31</v>
      </c>
      <c r="C71" s="30" t="s">
        <v>35</v>
      </c>
      <c r="D71" s="30" t="s">
        <v>34</v>
      </c>
      <c r="E71" s="28" t="s">
        <v>69</v>
      </c>
      <c r="F71" s="30" t="s">
        <v>61</v>
      </c>
      <c r="G71" s="30" t="s">
        <v>85</v>
      </c>
      <c r="H71" s="31"/>
    </row>
    <row r="72" spans="1:19" ht="15" customHeight="1" x14ac:dyDescent="0.2">
      <c r="A72" s="36" t="s">
        <v>62</v>
      </c>
      <c r="B72" s="23" t="s">
        <v>31</v>
      </c>
      <c r="C72" s="30" t="s">
        <v>35</v>
      </c>
      <c r="D72" s="30" t="s">
        <v>34</v>
      </c>
      <c r="E72" s="28" t="s">
        <v>69</v>
      </c>
      <c r="F72" s="30" t="s">
        <v>61</v>
      </c>
      <c r="G72" s="30" t="s">
        <v>63</v>
      </c>
      <c r="H72" s="31"/>
    </row>
    <row r="73" spans="1:19" s="1" customFormat="1" ht="16.5" customHeight="1" x14ac:dyDescent="0.2">
      <c r="A73" s="22" t="s">
        <v>64</v>
      </c>
      <c r="B73" s="23" t="s">
        <v>31</v>
      </c>
      <c r="C73" s="19" t="s">
        <v>35</v>
      </c>
      <c r="D73" s="19" t="s">
        <v>34</v>
      </c>
      <c r="E73" s="24" t="s">
        <v>69</v>
      </c>
      <c r="F73" s="19" t="s">
        <v>61</v>
      </c>
      <c r="G73" s="19" t="s">
        <v>65</v>
      </c>
      <c r="H73" s="37">
        <f>H79+H75+H77+H80+H74+H76+H78</f>
        <v>0</v>
      </c>
      <c r="S73" s="43"/>
    </row>
    <row r="74" spans="1:19" ht="12.75" customHeight="1" x14ac:dyDescent="0.2">
      <c r="A74" s="36" t="s">
        <v>86</v>
      </c>
      <c r="B74" s="44" t="s">
        <v>31</v>
      </c>
      <c r="C74" s="30" t="s">
        <v>35</v>
      </c>
      <c r="D74" s="30" t="s">
        <v>34</v>
      </c>
      <c r="E74" s="28" t="s">
        <v>87</v>
      </c>
      <c r="F74" s="30" t="s">
        <v>61</v>
      </c>
      <c r="G74" s="30" t="s">
        <v>88</v>
      </c>
      <c r="H74" s="31"/>
    </row>
    <row r="75" spans="1:19" ht="12.75" customHeight="1" x14ac:dyDescent="0.2">
      <c r="A75" s="36" t="s">
        <v>89</v>
      </c>
      <c r="B75" s="44" t="s">
        <v>31</v>
      </c>
      <c r="C75" s="30" t="s">
        <v>35</v>
      </c>
      <c r="D75" s="30" t="s">
        <v>34</v>
      </c>
      <c r="E75" s="28" t="s">
        <v>87</v>
      </c>
      <c r="F75" s="30" t="s">
        <v>61</v>
      </c>
      <c r="G75" s="30" t="s">
        <v>90</v>
      </c>
      <c r="H75" s="31"/>
    </row>
    <row r="76" spans="1:19" ht="13.5" hidden="1" customHeight="1" outlineLevel="1" x14ac:dyDescent="0.2">
      <c r="A76" s="45" t="s">
        <v>91</v>
      </c>
      <c r="B76" s="44" t="s">
        <v>31</v>
      </c>
      <c r="C76" s="30" t="s">
        <v>35</v>
      </c>
      <c r="D76" s="30" t="s">
        <v>34</v>
      </c>
      <c r="E76" s="28" t="s">
        <v>87</v>
      </c>
      <c r="F76" s="30" t="s">
        <v>61</v>
      </c>
      <c r="G76" s="30" t="s">
        <v>92</v>
      </c>
      <c r="H76" s="31"/>
      <c r="I76" s="38"/>
    </row>
    <row r="77" spans="1:19" ht="18.75" hidden="1" customHeight="1" outlineLevel="1" x14ac:dyDescent="0.2">
      <c r="A77" s="36" t="s">
        <v>93</v>
      </c>
      <c r="B77" s="44" t="s">
        <v>31</v>
      </c>
      <c r="C77" s="30" t="s">
        <v>35</v>
      </c>
      <c r="D77" s="30" t="s">
        <v>34</v>
      </c>
      <c r="E77" s="28" t="s">
        <v>87</v>
      </c>
      <c r="F77" s="30" t="s">
        <v>61</v>
      </c>
      <c r="G77" s="30" t="s">
        <v>94</v>
      </c>
      <c r="H77" s="31"/>
      <c r="I77" s="38"/>
    </row>
    <row r="78" spans="1:19" ht="13.5" hidden="1" customHeight="1" outlineLevel="1" x14ac:dyDescent="0.2">
      <c r="A78" s="46" t="s">
        <v>95</v>
      </c>
      <c r="B78" s="44" t="s">
        <v>31</v>
      </c>
      <c r="C78" s="30" t="s">
        <v>35</v>
      </c>
      <c r="D78" s="30" t="s">
        <v>34</v>
      </c>
      <c r="E78" s="28" t="s">
        <v>87</v>
      </c>
      <c r="F78" s="30" t="s">
        <v>61</v>
      </c>
      <c r="G78" s="30" t="s">
        <v>96</v>
      </c>
      <c r="H78" s="47"/>
    </row>
    <row r="79" spans="1:19" ht="13.5" hidden="1" customHeight="1" outlineLevel="1" x14ac:dyDescent="0.2">
      <c r="A79" s="36" t="s">
        <v>66</v>
      </c>
      <c r="B79" s="44" t="s">
        <v>31</v>
      </c>
      <c r="C79" s="30" t="s">
        <v>35</v>
      </c>
      <c r="D79" s="30" t="s">
        <v>34</v>
      </c>
      <c r="E79" s="28" t="s">
        <v>87</v>
      </c>
      <c r="F79" s="30" t="s">
        <v>61</v>
      </c>
      <c r="G79" s="30" t="s">
        <v>67</v>
      </c>
      <c r="H79" s="31"/>
      <c r="I79" s="38"/>
    </row>
    <row r="80" spans="1:19" ht="27" hidden="1" customHeight="1" outlineLevel="1" x14ac:dyDescent="0.2">
      <c r="A80" s="36" t="s">
        <v>97</v>
      </c>
      <c r="B80" s="44" t="s">
        <v>31</v>
      </c>
      <c r="C80" s="30" t="s">
        <v>35</v>
      </c>
      <c r="D80" s="30" t="s">
        <v>34</v>
      </c>
      <c r="E80" s="28" t="s">
        <v>87</v>
      </c>
      <c r="F80" s="30" t="s">
        <v>61</v>
      </c>
      <c r="G80" s="30" t="s">
        <v>98</v>
      </c>
      <c r="H80" s="31"/>
      <c r="I80" s="38"/>
    </row>
    <row r="81" spans="1:19" ht="27" hidden="1" customHeight="1" outlineLevel="1" collapsed="1" x14ac:dyDescent="0.25">
      <c r="A81" s="48" t="s">
        <v>99</v>
      </c>
      <c r="B81" s="23" t="s">
        <v>31</v>
      </c>
      <c r="C81" s="19" t="s">
        <v>35</v>
      </c>
      <c r="D81" s="19" t="s">
        <v>34</v>
      </c>
      <c r="E81" s="24" t="s">
        <v>69</v>
      </c>
      <c r="F81" s="30"/>
      <c r="G81" s="49"/>
      <c r="H81" s="50">
        <f>H82</f>
        <v>0</v>
      </c>
      <c r="I81" s="50">
        <f>I84</f>
        <v>500000</v>
      </c>
    </row>
    <row r="82" spans="1:19" ht="24.75" hidden="1" customHeight="1" outlineLevel="1" x14ac:dyDescent="0.25">
      <c r="A82" s="51" t="s">
        <v>56</v>
      </c>
      <c r="B82" s="23" t="s">
        <v>31</v>
      </c>
      <c r="C82" s="19" t="s">
        <v>35</v>
      </c>
      <c r="D82" s="19" t="s">
        <v>34</v>
      </c>
      <c r="E82" s="24" t="s">
        <v>69</v>
      </c>
      <c r="F82" s="19" t="s">
        <v>57</v>
      </c>
      <c r="G82" s="49"/>
      <c r="H82" s="50">
        <f>H83</f>
        <v>0</v>
      </c>
      <c r="I82" s="50"/>
    </row>
    <row r="83" spans="1:19" ht="18" hidden="1" customHeight="1" outlineLevel="1" x14ac:dyDescent="0.25">
      <c r="A83" s="48" t="s">
        <v>60</v>
      </c>
      <c r="B83" s="23" t="s">
        <v>31</v>
      </c>
      <c r="C83" s="19" t="s">
        <v>35</v>
      </c>
      <c r="D83" s="19" t="s">
        <v>34</v>
      </c>
      <c r="E83" s="24" t="s">
        <v>69</v>
      </c>
      <c r="F83" s="19" t="s">
        <v>100</v>
      </c>
      <c r="G83" s="49"/>
      <c r="H83" s="50">
        <f>H84</f>
        <v>0</v>
      </c>
      <c r="I83" s="50"/>
    </row>
    <row r="84" spans="1:19" ht="18" hidden="1" customHeight="1" outlineLevel="1" x14ac:dyDescent="0.2">
      <c r="A84" s="52" t="s">
        <v>80</v>
      </c>
      <c r="B84" s="44" t="s">
        <v>31</v>
      </c>
      <c r="C84" s="30" t="s">
        <v>35</v>
      </c>
      <c r="D84" s="30" t="s">
        <v>34</v>
      </c>
      <c r="E84" s="28" t="s">
        <v>69</v>
      </c>
      <c r="F84" s="30" t="s">
        <v>100</v>
      </c>
      <c r="G84" s="49" t="s">
        <v>81</v>
      </c>
      <c r="H84" s="53"/>
      <c r="I84" s="53">
        <v>500000</v>
      </c>
    </row>
    <row r="85" spans="1:19" s="26" customFormat="1" ht="17.25" customHeight="1" collapsed="1" x14ac:dyDescent="0.2">
      <c r="A85" s="22" t="s">
        <v>101</v>
      </c>
      <c r="B85" s="23" t="s">
        <v>31</v>
      </c>
      <c r="C85" s="19" t="s">
        <v>35</v>
      </c>
      <c r="D85" s="19" t="s">
        <v>34</v>
      </c>
      <c r="E85" s="24" t="s">
        <v>69</v>
      </c>
      <c r="F85" s="19" t="s">
        <v>102</v>
      </c>
      <c r="G85" s="19"/>
      <c r="H85" s="25">
        <f>H86</f>
        <v>564130.46</v>
      </c>
    </row>
    <row r="86" spans="1:19" ht="15.75" customHeight="1" x14ac:dyDescent="0.2">
      <c r="A86" s="36" t="s">
        <v>78</v>
      </c>
      <c r="B86" s="23" t="s">
        <v>31</v>
      </c>
      <c r="C86" s="30" t="s">
        <v>35</v>
      </c>
      <c r="D86" s="30" t="s">
        <v>34</v>
      </c>
      <c r="E86" s="28" t="s">
        <v>69</v>
      </c>
      <c r="F86" s="30" t="s">
        <v>102</v>
      </c>
      <c r="G86" s="30" t="s">
        <v>79</v>
      </c>
      <c r="H86" s="31">
        <v>564130.46</v>
      </c>
    </row>
    <row r="87" spans="1:19" s="26" customFormat="1" ht="24" customHeight="1" x14ac:dyDescent="0.2">
      <c r="A87" s="22" t="s">
        <v>103</v>
      </c>
      <c r="B87" s="23" t="s">
        <v>31</v>
      </c>
      <c r="C87" s="19" t="s">
        <v>35</v>
      </c>
      <c r="D87" s="19" t="s">
        <v>34</v>
      </c>
      <c r="E87" s="28" t="s">
        <v>69</v>
      </c>
      <c r="F87" s="19" t="s">
        <v>104</v>
      </c>
      <c r="G87" s="19"/>
      <c r="H87" s="25">
        <f>H88</f>
        <v>15336</v>
      </c>
    </row>
    <row r="88" spans="1:19" s="26" customFormat="1" ht="17.25" customHeight="1" x14ac:dyDescent="0.2">
      <c r="A88" s="22" t="s">
        <v>105</v>
      </c>
      <c r="B88" s="23" t="s">
        <v>31</v>
      </c>
      <c r="C88" s="19" t="s">
        <v>35</v>
      </c>
      <c r="D88" s="19" t="s">
        <v>34</v>
      </c>
      <c r="E88" s="28" t="s">
        <v>69</v>
      </c>
      <c r="F88" s="19" t="s">
        <v>106</v>
      </c>
      <c r="G88" s="19"/>
      <c r="H88" s="25">
        <f>H89+H90+H91</f>
        <v>15336</v>
      </c>
    </row>
    <row r="89" spans="1:19" ht="17.25" customHeight="1" x14ac:dyDescent="0.2">
      <c r="A89" s="36" t="s">
        <v>107</v>
      </c>
      <c r="B89" s="23" t="s">
        <v>31</v>
      </c>
      <c r="C89" s="30" t="s">
        <v>35</v>
      </c>
      <c r="D89" s="30" t="s">
        <v>34</v>
      </c>
      <c r="E89" s="28" t="s">
        <v>69</v>
      </c>
      <c r="F89" s="30" t="s">
        <v>108</v>
      </c>
      <c r="G89" s="30" t="s">
        <v>109</v>
      </c>
      <c r="H89" s="31">
        <v>15336</v>
      </c>
    </row>
    <row r="90" spans="1:19" ht="26.25" customHeight="1" x14ac:dyDescent="0.2">
      <c r="A90" s="36" t="s">
        <v>110</v>
      </c>
      <c r="B90" s="23" t="s">
        <v>31</v>
      </c>
      <c r="C90" s="30" t="s">
        <v>35</v>
      </c>
      <c r="D90" s="30" t="s">
        <v>34</v>
      </c>
      <c r="E90" s="28" t="s">
        <v>69</v>
      </c>
      <c r="F90" s="30" t="s">
        <v>111</v>
      </c>
      <c r="G90" s="30" t="s">
        <v>109</v>
      </c>
      <c r="H90" s="31"/>
    </row>
    <row r="91" spans="1:19" ht="12.75" customHeight="1" x14ac:dyDescent="0.2">
      <c r="A91" s="36" t="s">
        <v>112</v>
      </c>
      <c r="B91" s="23" t="s">
        <v>31</v>
      </c>
      <c r="C91" s="30" t="s">
        <v>35</v>
      </c>
      <c r="D91" s="30" t="s">
        <v>34</v>
      </c>
      <c r="E91" s="28" t="s">
        <v>69</v>
      </c>
      <c r="F91" s="30" t="s">
        <v>113</v>
      </c>
      <c r="G91" s="30" t="s">
        <v>114</v>
      </c>
      <c r="H91" s="31"/>
    </row>
    <row r="92" spans="1:19" ht="29.25" customHeight="1" x14ac:dyDescent="0.2">
      <c r="A92" s="54" t="s">
        <v>115</v>
      </c>
      <c r="B92" s="55" t="s">
        <v>31</v>
      </c>
      <c r="C92" s="56" t="s">
        <v>35</v>
      </c>
      <c r="D92" s="56" t="s">
        <v>34</v>
      </c>
      <c r="E92" s="57" t="s">
        <v>116</v>
      </c>
      <c r="F92" s="56"/>
      <c r="G92" s="56"/>
      <c r="H92" s="58">
        <f>H93</f>
        <v>850000</v>
      </c>
    </row>
    <row r="93" spans="1:19" ht="33.75" customHeight="1" x14ac:dyDescent="0.25">
      <c r="A93" s="51" t="s">
        <v>56</v>
      </c>
      <c r="B93" s="23" t="s">
        <v>31</v>
      </c>
      <c r="C93" s="19" t="s">
        <v>35</v>
      </c>
      <c r="D93" s="19" t="s">
        <v>34</v>
      </c>
      <c r="E93" s="28" t="s">
        <v>116</v>
      </c>
      <c r="F93" s="19" t="s">
        <v>57</v>
      </c>
      <c r="G93" s="49"/>
      <c r="H93" s="50">
        <f>H94</f>
        <v>850000</v>
      </c>
      <c r="I93" s="50"/>
    </row>
    <row r="94" spans="1:19" s="26" customFormat="1" ht="17.25" customHeight="1" x14ac:dyDescent="0.2">
      <c r="A94" s="22" t="s">
        <v>60</v>
      </c>
      <c r="B94" s="23" t="s">
        <v>31</v>
      </c>
      <c r="C94" s="19" t="s">
        <v>35</v>
      </c>
      <c r="D94" s="19" t="s">
        <v>34</v>
      </c>
      <c r="E94" s="28" t="s">
        <v>116</v>
      </c>
      <c r="F94" s="19" t="s">
        <v>61</v>
      </c>
      <c r="G94" s="19"/>
      <c r="H94" s="25">
        <f>H95</f>
        <v>850000</v>
      </c>
    </row>
    <row r="95" spans="1:19" ht="16.5" customHeight="1" x14ac:dyDescent="0.2">
      <c r="A95" s="36" t="s">
        <v>64</v>
      </c>
      <c r="B95" s="23" t="s">
        <v>31</v>
      </c>
      <c r="C95" s="30" t="s">
        <v>35</v>
      </c>
      <c r="D95" s="30" t="s">
        <v>34</v>
      </c>
      <c r="E95" s="28" t="s">
        <v>116</v>
      </c>
      <c r="F95" s="30" t="s">
        <v>61</v>
      </c>
      <c r="G95" s="30" t="s">
        <v>65</v>
      </c>
      <c r="H95" s="37">
        <f>H96+H97</f>
        <v>850000</v>
      </c>
      <c r="S95" s="59"/>
    </row>
    <row r="96" spans="1:19" ht="16.5" customHeight="1" x14ac:dyDescent="0.2">
      <c r="A96" s="36" t="s">
        <v>117</v>
      </c>
      <c r="B96" s="23" t="s">
        <v>31</v>
      </c>
      <c r="C96" s="30" t="s">
        <v>35</v>
      </c>
      <c r="D96" s="30" t="s">
        <v>34</v>
      </c>
      <c r="E96" s="28" t="s">
        <v>116</v>
      </c>
      <c r="F96" s="30" t="s">
        <v>61</v>
      </c>
      <c r="G96" s="30" t="s">
        <v>90</v>
      </c>
      <c r="H96" s="31">
        <v>850000</v>
      </c>
    </row>
    <row r="97" spans="1:22" ht="15" customHeight="1" x14ac:dyDescent="0.2">
      <c r="A97" s="36" t="s">
        <v>66</v>
      </c>
      <c r="B97" s="23" t="s">
        <v>31</v>
      </c>
      <c r="C97" s="30" t="s">
        <v>35</v>
      </c>
      <c r="D97" s="30" t="s">
        <v>34</v>
      </c>
      <c r="E97" s="28" t="s">
        <v>116</v>
      </c>
      <c r="F97" s="30" t="s">
        <v>61</v>
      </c>
      <c r="G97" s="30" t="s">
        <v>67</v>
      </c>
      <c r="H97" s="31"/>
      <c r="I97" s="38"/>
    </row>
    <row r="98" spans="1:22" ht="27.75" customHeight="1" outlineLevel="1" x14ac:dyDescent="0.2">
      <c r="A98" s="60" t="s">
        <v>118</v>
      </c>
      <c r="B98" s="61" t="s">
        <v>31</v>
      </c>
      <c r="C98" s="62" t="s">
        <v>35</v>
      </c>
      <c r="D98" s="62" t="s">
        <v>34</v>
      </c>
      <c r="E98" s="63" t="s">
        <v>119</v>
      </c>
      <c r="F98" s="64"/>
      <c r="G98" s="64"/>
      <c r="H98" s="65">
        <f>H99</f>
        <v>0</v>
      </c>
      <c r="I98" s="38"/>
    </row>
    <row r="99" spans="1:22" ht="15" customHeight="1" outlineLevel="1" x14ac:dyDescent="0.2">
      <c r="A99" s="60" t="s">
        <v>56</v>
      </c>
      <c r="B99" s="61" t="s">
        <v>31</v>
      </c>
      <c r="C99" s="62" t="s">
        <v>35</v>
      </c>
      <c r="D99" s="62" t="s">
        <v>34</v>
      </c>
      <c r="E99" s="63" t="s">
        <v>119</v>
      </c>
      <c r="F99" s="62" t="s">
        <v>57</v>
      </c>
      <c r="G99" s="62"/>
      <c r="H99" s="65">
        <f>H100</f>
        <v>0</v>
      </c>
      <c r="I99" s="38"/>
    </row>
    <row r="100" spans="1:22" ht="15" customHeight="1" outlineLevel="1" x14ac:dyDescent="0.2">
      <c r="A100" s="66" t="s">
        <v>58</v>
      </c>
      <c r="B100" s="61" t="s">
        <v>31</v>
      </c>
      <c r="C100" s="62" t="s">
        <v>35</v>
      </c>
      <c r="D100" s="62" t="s">
        <v>34</v>
      </c>
      <c r="E100" s="63" t="s">
        <v>119</v>
      </c>
      <c r="F100" s="62" t="s">
        <v>59</v>
      </c>
      <c r="G100" s="62"/>
      <c r="H100" s="65">
        <f>H102+H101</f>
        <v>0</v>
      </c>
      <c r="I100" s="38"/>
    </row>
    <row r="101" spans="1:22" ht="15" customHeight="1" outlineLevel="1" x14ac:dyDescent="0.2">
      <c r="A101" s="36" t="s">
        <v>62</v>
      </c>
      <c r="B101" s="23" t="s">
        <v>31</v>
      </c>
      <c r="C101" s="30" t="s">
        <v>35</v>
      </c>
      <c r="D101" s="30" t="s">
        <v>34</v>
      </c>
      <c r="E101" s="63" t="s">
        <v>119</v>
      </c>
      <c r="F101" s="30" t="s">
        <v>61</v>
      </c>
      <c r="G101" s="30" t="s">
        <v>63</v>
      </c>
      <c r="H101" s="31"/>
    </row>
    <row r="102" spans="1:22" ht="15" customHeight="1" outlineLevel="1" x14ac:dyDescent="0.2">
      <c r="A102" s="66" t="s">
        <v>64</v>
      </c>
      <c r="B102" s="61" t="s">
        <v>31</v>
      </c>
      <c r="C102" s="62" t="s">
        <v>35</v>
      </c>
      <c r="D102" s="62" t="s">
        <v>34</v>
      </c>
      <c r="E102" s="63" t="s">
        <v>119</v>
      </c>
      <c r="F102" s="62" t="s">
        <v>61</v>
      </c>
      <c r="G102" s="62" t="s">
        <v>65</v>
      </c>
      <c r="H102" s="65">
        <f>H104+H103</f>
        <v>0</v>
      </c>
      <c r="I102" s="38"/>
    </row>
    <row r="103" spans="1:22" ht="12.75" customHeight="1" outlineLevel="1" x14ac:dyDescent="0.2">
      <c r="A103" s="36" t="s">
        <v>86</v>
      </c>
      <c r="B103" s="67" t="s">
        <v>31</v>
      </c>
      <c r="C103" s="64" t="s">
        <v>35</v>
      </c>
      <c r="D103" s="64" t="s">
        <v>34</v>
      </c>
      <c r="E103" s="68" t="s">
        <v>119</v>
      </c>
      <c r="F103" s="30" t="s">
        <v>61</v>
      </c>
      <c r="G103" s="30" t="s">
        <v>88</v>
      </c>
      <c r="H103" s="31"/>
    </row>
    <row r="104" spans="1:22" ht="15" customHeight="1" outlineLevel="1" x14ac:dyDescent="0.2">
      <c r="A104" s="69" t="s">
        <v>66</v>
      </c>
      <c r="B104" s="67" t="s">
        <v>31</v>
      </c>
      <c r="C104" s="64" t="s">
        <v>35</v>
      </c>
      <c r="D104" s="64" t="s">
        <v>34</v>
      </c>
      <c r="E104" s="68" t="s">
        <v>119</v>
      </c>
      <c r="F104" s="64" t="s">
        <v>61</v>
      </c>
      <c r="G104" s="64" t="s">
        <v>67</v>
      </c>
      <c r="H104" s="70"/>
      <c r="I104" s="38"/>
    </row>
    <row r="105" spans="1:22" s="73" customFormat="1" ht="26.25" customHeight="1" x14ac:dyDescent="0.2">
      <c r="A105" s="71" t="s">
        <v>120</v>
      </c>
      <c r="B105" s="23" t="s">
        <v>31</v>
      </c>
      <c r="C105" s="19" t="s">
        <v>121</v>
      </c>
      <c r="D105" s="19"/>
      <c r="E105" s="19"/>
      <c r="F105" s="19"/>
      <c r="G105" s="19"/>
      <c r="H105" s="72">
        <f>H106</f>
        <v>700000</v>
      </c>
    </row>
    <row r="106" spans="1:22" ht="15.75" customHeight="1" x14ac:dyDescent="0.2">
      <c r="A106" s="71" t="s">
        <v>122</v>
      </c>
      <c r="B106" s="23" t="s">
        <v>31</v>
      </c>
      <c r="C106" s="24">
        <v>10</v>
      </c>
      <c r="D106" s="19" t="s">
        <v>123</v>
      </c>
      <c r="E106" s="24"/>
      <c r="F106" s="30"/>
      <c r="G106" s="30"/>
      <c r="H106" s="72">
        <f>H107</f>
        <v>700000</v>
      </c>
    </row>
    <row r="107" spans="1:22" s="26" customFormat="1" ht="29.25" customHeight="1" x14ac:dyDescent="0.2">
      <c r="A107" s="71" t="s">
        <v>141</v>
      </c>
      <c r="B107" s="74" t="s">
        <v>31</v>
      </c>
      <c r="C107" s="24">
        <v>10</v>
      </c>
      <c r="D107" s="19" t="s">
        <v>123</v>
      </c>
      <c r="E107" s="74" t="s">
        <v>36</v>
      </c>
      <c r="F107" s="74"/>
      <c r="G107" s="19"/>
      <c r="H107" s="72">
        <f>H109</f>
        <v>700000</v>
      </c>
    </row>
    <row r="108" spans="1:22" s="26" customFormat="1" ht="16.5" customHeight="1" x14ac:dyDescent="0.2">
      <c r="A108" s="71" t="s">
        <v>124</v>
      </c>
      <c r="B108" s="74" t="s">
        <v>31</v>
      </c>
      <c r="C108" s="24">
        <v>10</v>
      </c>
      <c r="D108" s="19" t="s">
        <v>123</v>
      </c>
      <c r="E108" s="74" t="s">
        <v>39</v>
      </c>
      <c r="F108" s="74"/>
      <c r="G108" s="19"/>
      <c r="H108" s="72"/>
    </row>
    <row r="109" spans="1:22" s="26" customFormat="1" ht="13.5" customHeight="1" x14ac:dyDescent="0.2">
      <c r="A109" s="75" t="s">
        <v>125</v>
      </c>
      <c r="B109" s="74" t="s">
        <v>31</v>
      </c>
      <c r="C109" s="24">
        <v>10</v>
      </c>
      <c r="D109" s="19" t="s">
        <v>123</v>
      </c>
      <c r="E109" s="76" t="s">
        <v>126</v>
      </c>
      <c r="F109" s="74" t="s">
        <v>127</v>
      </c>
      <c r="G109" s="19"/>
      <c r="H109" s="72">
        <f>H110</f>
        <v>700000</v>
      </c>
    </row>
    <row r="110" spans="1:22" s="26" customFormat="1" ht="13.5" customHeight="1" x14ac:dyDescent="0.2">
      <c r="A110" s="75" t="s">
        <v>128</v>
      </c>
      <c r="B110" s="74" t="s">
        <v>31</v>
      </c>
      <c r="C110" s="24">
        <v>10</v>
      </c>
      <c r="D110" s="19" t="s">
        <v>123</v>
      </c>
      <c r="E110" s="76" t="s">
        <v>126</v>
      </c>
      <c r="F110" s="74" t="s">
        <v>63</v>
      </c>
      <c r="G110" s="19"/>
      <c r="H110" s="72">
        <f>H111</f>
        <v>700000</v>
      </c>
    </row>
    <row r="111" spans="1:22" ht="30" customHeight="1" x14ac:dyDescent="0.2">
      <c r="A111" s="77" t="s">
        <v>129</v>
      </c>
      <c r="B111" s="76" t="s">
        <v>31</v>
      </c>
      <c r="C111" s="28">
        <v>10</v>
      </c>
      <c r="D111" s="30" t="s">
        <v>123</v>
      </c>
      <c r="E111" s="76" t="s">
        <v>126</v>
      </c>
      <c r="F111" s="76" t="s">
        <v>142</v>
      </c>
      <c r="G111" s="30" t="s">
        <v>130</v>
      </c>
      <c r="H111" s="31">
        <v>700000</v>
      </c>
    </row>
    <row r="112" spans="1:22" ht="12.75" customHeight="1" x14ac:dyDescent="0.2">
      <c r="A112" s="78"/>
      <c r="B112" s="79"/>
      <c r="C112" s="79"/>
      <c r="D112" s="79"/>
      <c r="E112" s="79"/>
      <c r="F112" s="79"/>
      <c r="G112" s="79"/>
      <c r="H112" s="80" t="s">
        <v>131</v>
      </c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</row>
    <row r="113" spans="1:22" s="84" customFormat="1" ht="33.75" customHeight="1" x14ac:dyDescent="0.2">
      <c r="A113" s="81"/>
      <c r="B113" s="82"/>
      <c r="C113" s="82"/>
      <c r="D113" s="82"/>
      <c r="E113" s="82"/>
      <c r="F113" s="82"/>
      <c r="G113" s="86"/>
      <c r="H113" s="86"/>
      <c r="I113" s="83"/>
      <c r="J113" s="83"/>
      <c r="K113" s="83"/>
      <c r="L113" s="83"/>
      <c r="M113" s="83"/>
      <c r="N113" s="83"/>
      <c r="O113" s="83"/>
      <c r="P113" s="83"/>
      <c r="Q113" s="83"/>
      <c r="R113" s="83"/>
      <c r="S113" s="83"/>
      <c r="T113" s="83"/>
      <c r="U113" s="83"/>
      <c r="V113" s="83"/>
    </row>
    <row r="114" spans="1:22" s="84" customFormat="1" ht="33.75" customHeight="1" outlineLevel="1" x14ac:dyDescent="0.2">
      <c r="A114" s="81" t="s">
        <v>133</v>
      </c>
      <c r="B114" s="82"/>
      <c r="C114" s="82"/>
      <c r="D114" s="82"/>
      <c r="E114" s="82"/>
      <c r="F114" s="82"/>
      <c r="G114" s="86" t="s">
        <v>132</v>
      </c>
      <c r="H114" s="86"/>
      <c r="I114" s="83"/>
      <c r="J114" s="83"/>
      <c r="K114" s="83"/>
      <c r="L114" s="83"/>
      <c r="M114" s="83"/>
      <c r="N114" s="83"/>
      <c r="O114" s="83"/>
      <c r="P114" s="83"/>
      <c r="Q114" s="83"/>
      <c r="R114" s="83"/>
      <c r="S114" s="83"/>
      <c r="T114" s="83"/>
      <c r="U114" s="83"/>
      <c r="V114" s="83"/>
    </row>
    <row r="115" spans="1:22" ht="39" customHeight="1" x14ac:dyDescent="0.2">
      <c r="A115" s="85" t="s">
        <v>134</v>
      </c>
      <c r="B115" s="81"/>
      <c r="C115" s="81"/>
      <c r="D115" s="81"/>
      <c r="E115" s="81"/>
      <c r="F115" s="81"/>
      <c r="G115" s="86" t="s">
        <v>135</v>
      </c>
      <c r="H115" s="86"/>
    </row>
    <row r="116" spans="1:22" s="84" customFormat="1" ht="27" customHeight="1" x14ac:dyDescent="0.2">
      <c r="A116" s="85" t="s">
        <v>136</v>
      </c>
      <c r="B116" s="3"/>
      <c r="C116" s="3"/>
      <c r="D116" s="3"/>
      <c r="E116" s="3"/>
      <c r="F116" s="3"/>
      <c r="G116" s="87" t="s">
        <v>143</v>
      </c>
      <c r="H116" s="87"/>
    </row>
    <row r="117" spans="1:22" x14ac:dyDescent="0.2"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</row>
    <row r="118" spans="1:22" x14ac:dyDescent="0.2"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</row>
    <row r="119" spans="1:22" x14ac:dyDescent="0.2"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</row>
    <row r="120" spans="1:22" x14ac:dyDescent="0.2"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</row>
    <row r="121" spans="1:22" x14ac:dyDescent="0.2"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</row>
    <row r="122" spans="1:22" x14ac:dyDescent="0.2"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</row>
    <row r="123" spans="1:22" x14ac:dyDescent="0.2"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</row>
    <row r="124" spans="1:22" x14ac:dyDescent="0.2"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</row>
    <row r="125" spans="1:22" x14ac:dyDescent="0.2"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</row>
    <row r="126" spans="1:22" x14ac:dyDescent="0.2"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</row>
    <row r="127" spans="1:22" x14ac:dyDescent="0.2"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</row>
    <row r="128" spans="1:22" x14ac:dyDescent="0.2"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</row>
  </sheetData>
  <mergeCells count="34">
    <mergeCell ref="A12:H12"/>
    <mergeCell ref="A1:H1"/>
    <mergeCell ref="A2:H2"/>
    <mergeCell ref="A3:H3"/>
    <mergeCell ref="A4:H4"/>
    <mergeCell ref="A5:H5"/>
    <mergeCell ref="A6:H6"/>
    <mergeCell ref="A7:H7"/>
    <mergeCell ref="A8:H8"/>
    <mergeCell ref="A9:H9"/>
    <mergeCell ref="A10:H10"/>
    <mergeCell ref="A11:H11"/>
    <mergeCell ref="A24:H24"/>
    <mergeCell ref="A13:H13"/>
    <mergeCell ref="A14:H14"/>
    <mergeCell ref="A15:H15"/>
    <mergeCell ref="A16:H16"/>
    <mergeCell ref="A17:H17"/>
    <mergeCell ref="A18:H18"/>
    <mergeCell ref="A19:H19"/>
    <mergeCell ref="A20:H20"/>
    <mergeCell ref="A21:H21"/>
    <mergeCell ref="A22:H22"/>
    <mergeCell ref="A23:H23"/>
    <mergeCell ref="G113:H113"/>
    <mergeCell ref="G114:H114"/>
    <mergeCell ref="G115:H115"/>
    <mergeCell ref="G116:H116"/>
    <mergeCell ref="A25:H25"/>
    <mergeCell ref="A26:H26"/>
    <mergeCell ref="A27:H27"/>
    <mergeCell ref="A28:H28"/>
    <mergeCell ref="A29:H29"/>
    <mergeCell ref="B31:G31"/>
  </mergeCells>
  <pageMargins left="0.19685039370078741" right="0.19685039370078741" top="0.19685039370078741" bottom="0.19685039370078741" header="0.19685039370078741" footer="0.1968503937007874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ЗОЛ..КЛ.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xxx</dc:creator>
  <cp:lastModifiedBy>Mir</cp:lastModifiedBy>
  <dcterms:created xsi:type="dcterms:W3CDTF">2024-02-19T10:26:46Z</dcterms:created>
  <dcterms:modified xsi:type="dcterms:W3CDTF">2025-02-13T07:33:52Z</dcterms:modified>
</cp:coreProperties>
</file>